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5195" windowHeight="1215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Лист1!$A$8:$S$8</definedName>
  </definedNames>
  <calcPr calcId="145621"/>
</workbook>
</file>

<file path=xl/calcChain.xml><?xml version="1.0" encoding="utf-8"?>
<calcChain xmlns="http://schemas.openxmlformats.org/spreadsheetml/2006/main">
  <c r="P926" i="1" l="1"/>
  <c r="P925" i="1"/>
  <c r="P924" i="1"/>
  <c r="P888" i="1"/>
  <c r="P829" i="1"/>
  <c r="P801" i="1"/>
  <c r="P800" i="1"/>
  <c r="P750" i="1"/>
  <c r="P749" i="1"/>
  <c r="P748" i="1"/>
  <c r="P747" i="1"/>
  <c r="P746" i="1"/>
  <c r="P682" i="1"/>
  <c r="P680" i="1"/>
  <c r="P679" i="1"/>
  <c r="P678" i="1"/>
  <c r="P677" i="1"/>
  <c r="P676" i="1"/>
  <c r="P675" i="1"/>
  <c r="P674" i="1"/>
  <c r="P672" i="1"/>
  <c r="P671" i="1"/>
  <c r="P670" i="1"/>
  <c r="P669" i="1"/>
  <c r="P668" i="1"/>
  <c r="P666" i="1"/>
  <c r="P665" i="1"/>
  <c r="P663" i="1"/>
  <c r="P661" i="1"/>
  <c r="P660" i="1"/>
  <c r="P659" i="1"/>
  <c r="P601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37" i="1"/>
  <c r="P536" i="1"/>
  <c r="P506" i="1"/>
  <c r="P476" i="1"/>
  <c r="P474" i="1"/>
  <c r="P473" i="1"/>
  <c r="P471" i="1"/>
  <c r="P470" i="1"/>
  <c r="P469" i="1"/>
  <c r="P468" i="1"/>
  <c r="P467" i="1"/>
  <c r="P466" i="1"/>
  <c r="P464" i="1"/>
  <c r="P463" i="1"/>
  <c r="P462" i="1"/>
  <c r="P461" i="1"/>
  <c r="P460" i="1"/>
  <c r="P458" i="1"/>
  <c r="P457" i="1"/>
  <c r="P456" i="1"/>
  <c r="P454" i="1"/>
  <c r="P453" i="1"/>
  <c r="P452" i="1"/>
  <c r="P451" i="1"/>
  <c r="P450" i="1"/>
  <c r="P449" i="1"/>
  <c r="P448" i="1"/>
  <c r="P429" i="1"/>
  <c r="P408" i="1"/>
  <c r="P407" i="1"/>
  <c r="P406" i="1"/>
  <c r="P405" i="1"/>
  <c r="P393" i="1"/>
  <c r="P391" i="1"/>
  <c r="P373" i="1"/>
  <c r="P372" i="1"/>
  <c r="P364" i="1"/>
  <c r="P215" i="1"/>
  <c r="P214" i="1"/>
  <c r="P204" i="1"/>
  <c r="P203" i="1"/>
  <c r="P201" i="1"/>
  <c r="P198" i="1"/>
  <c r="P182" i="1"/>
  <c r="P181" i="1"/>
  <c r="P180" i="1"/>
  <c r="P176" i="1"/>
  <c r="P172" i="1"/>
  <c r="P135" i="1"/>
  <c r="P134" i="1"/>
  <c r="P123" i="1"/>
  <c r="P122" i="1"/>
  <c r="P121" i="1"/>
  <c r="P120" i="1"/>
  <c r="P119" i="1"/>
  <c r="P118" i="1"/>
  <c r="P117" i="1"/>
  <c r="P116" i="1"/>
  <c r="P115" i="1"/>
  <c r="P114" i="1"/>
  <c r="P113" i="1"/>
  <c r="P111" i="1"/>
  <c r="P110" i="1"/>
  <c r="P109" i="1"/>
  <c r="P108" i="1"/>
  <c r="P107" i="1"/>
  <c r="P106" i="1"/>
  <c r="P104" i="1"/>
  <c r="P103" i="1"/>
  <c r="P100" i="1"/>
  <c r="P99" i="1"/>
  <c r="P94" i="1"/>
  <c r="P93" i="1"/>
  <c r="P89" i="1"/>
  <c r="P88" i="1"/>
  <c r="P54" i="1"/>
  <c r="P53" i="1"/>
  <c r="P51" i="1"/>
  <c r="P50" i="1"/>
  <c r="P49" i="1"/>
  <c r="P48" i="1"/>
  <c r="P46" i="1"/>
  <c r="P45" i="1"/>
  <c r="P43" i="1"/>
  <c r="P40" i="1"/>
  <c r="P23" i="1"/>
  <c r="P22" i="1"/>
  <c r="P21" i="1"/>
  <c r="P20" i="1"/>
  <c r="P19" i="1"/>
  <c r="P18" i="1"/>
  <c r="P17" i="1"/>
  <c r="P16" i="1"/>
  <c r="P15" i="1"/>
  <c r="P13" i="1"/>
  <c r="P11" i="1"/>
  <c r="P1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1" i="1"/>
  <c r="P673" i="1"/>
  <c r="P667" i="1"/>
  <c r="P664" i="1"/>
  <c r="P662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0" i="1"/>
  <c r="P599" i="1"/>
  <c r="P598" i="1"/>
  <c r="P597" i="1"/>
  <c r="P596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5" i="1"/>
  <c r="P472" i="1"/>
  <c r="P465" i="1"/>
  <c r="P459" i="1"/>
  <c r="P455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4" i="1"/>
  <c r="P403" i="1"/>
  <c r="P402" i="1"/>
  <c r="P401" i="1"/>
  <c r="P400" i="1"/>
  <c r="P399" i="1"/>
  <c r="P398" i="1"/>
  <c r="P397" i="1"/>
  <c r="P396" i="1"/>
  <c r="P395" i="1"/>
  <c r="P394" i="1"/>
  <c r="P392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1" i="1"/>
  <c r="P370" i="1"/>
  <c r="P369" i="1"/>
  <c r="P368" i="1"/>
  <c r="P367" i="1"/>
  <c r="P366" i="1"/>
  <c r="P365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3" i="1"/>
  <c r="P212" i="1"/>
  <c r="P211" i="1"/>
  <c r="P210" i="1"/>
  <c r="P209" i="1"/>
  <c r="P208" i="1"/>
  <c r="P207" i="1"/>
  <c r="P206" i="1"/>
  <c r="P205" i="1"/>
  <c r="P202" i="1"/>
  <c r="P200" i="1"/>
  <c r="P199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79" i="1"/>
  <c r="P178" i="1"/>
  <c r="P177" i="1"/>
  <c r="P175" i="1"/>
  <c r="P174" i="1"/>
  <c r="P173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3" i="1"/>
  <c r="P132" i="1"/>
  <c r="P131" i="1"/>
  <c r="P130" i="1"/>
  <c r="P129" i="1"/>
  <c r="P128" i="1"/>
  <c r="P127" i="1"/>
  <c r="P126" i="1"/>
  <c r="P125" i="1"/>
  <c r="P124" i="1"/>
  <c r="P112" i="1"/>
  <c r="P105" i="1"/>
  <c r="P102" i="1"/>
  <c r="P101" i="1"/>
  <c r="P98" i="1"/>
  <c r="P97" i="1"/>
  <c r="P96" i="1"/>
  <c r="P95" i="1"/>
  <c r="P92" i="1"/>
  <c r="P91" i="1"/>
  <c r="P90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2" i="1"/>
  <c r="P47" i="1"/>
  <c r="P44" i="1"/>
  <c r="P42" i="1"/>
  <c r="P41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14" i="1"/>
  <c r="P12" i="1"/>
  <c r="P9" i="1"/>
  <c r="O889" i="1"/>
  <c r="S889" i="1"/>
  <c r="O888" i="1"/>
  <c r="O851" i="1"/>
  <c r="S851" i="1"/>
  <c r="O797" i="1"/>
  <c r="O762" i="1"/>
  <c r="O673" i="1"/>
  <c r="O555" i="1"/>
  <c r="S555" i="1"/>
  <c r="O554" i="1"/>
  <c r="O540" i="1"/>
  <c r="O440" i="1"/>
  <c r="O429" i="1"/>
  <c r="O374" i="1"/>
  <c r="O327" i="1"/>
  <c r="O250" i="1"/>
  <c r="O198" i="1"/>
  <c r="O178" i="1"/>
  <c r="O149" i="1"/>
  <c r="O138" i="1"/>
  <c r="O135" i="1"/>
  <c r="O108" i="1"/>
  <c r="O52" i="1"/>
  <c r="O32" i="1"/>
  <c r="O22" i="1"/>
  <c r="O10" i="1"/>
  <c r="O958" i="1"/>
  <c r="S958" i="1"/>
  <c r="O957" i="1"/>
  <c r="S957" i="1"/>
  <c r="O956" i="1"/>
  <c r="S956" i="1"/>
  <c r="O955" i="1"/>
  <c r="S955" i="1"/>
  <c r="O954" i="1"/>
  <c r="S954" i="1"/>
  <c r="O953" i="1"/>
  <c r="S953" i="1"/>
  <c r="O952" i="1"/>
  <c r="S952" i="1"/>
  <c r="O951" i="1"/>
  <c r="S951" i="1"/>
  <c r="O950" i="1"/>
  <c r="S950" i="1"/>
  <c r="O949" i="1"/>
  <c r="S949" i="1"/>
  <c r="O948" i="1"/>
  <c r="S948" i="1"/>
  <c r="O947" i="1"/>
  <c r="S947" i="1"/>
  <c r="O946" i="1"/>
  <c r="S946" i="1"/>
  <c r="O945" i="1"/>
  <c r="S945" i="1"/>
  <c r="O944" i="1"/>
  <c r="S944" i="1"/>
  <c r="O943" i="1"/>
  <c r="S943" i="1"/>
  <c r="O942" i="1"/>
  <c r="S942" i="1"/>
  <c r="O941" i="1"/>
  <c r="S941" i="1"/>
  <c r="O940" i="1"/>
  <c r="S940" i="1"/>
  <c r="O939" i="1"/>
  <c r="S939" i="1"/>
  <c r="O938" i="1"/>
  <c r="S938" i="1"/>
  <c r="O937" i="1"/>
  <c r="S937" i="1"/>
  <c r="O936" i="1"/>
  <c r="S936" i="1"/>
  <c r="O935" i="1"/>
  <c r="S935" i="1"/>
  <c r="O934" i="1"/>
  <c r="S934" i="1"/>
  <c r="O933" i="1"/>
  <c r="S933" i="1"/>
  <c r="O932" i="1"/>
  <c r="S932" i="1"/>
  <c r="O931" i="1"/>
  <c r="S931" i="1"/>
  <c r="O930" i="1"/>
  <c r="S930" i="1"/>
  <c r="O929" i="1"/>
  <c r="S929" i="1"/>
  <c r="O928" i="1"/>
  <c r="S928" i="1"/>
  <c r="O927" i="1"/>
  <c r="S927" i="1"/>
  <c r="O926" i="1"/>
  <c r="S926" i="1"/>
  <c r="O925" i="1"/>
  <c r="S925" i="1"/>
  <c r="O924" i="1"/>
  <c r="S924" i="1"/>
  <c r="O923" i="1"/>
  <c r="S923" i="1"/>
  <c r="O922" i="1"/>
  <c r="S922" i="1"/>
  <c r="O921" i="1"/>
  <c r="S921" i="1"/>
  <c r="O920" i="1"/>
  <c r="S920" i="1"/>
  <c r="O919" i="1"/>
  <c r="S919" i="1"/>
  <c r="O918" i="1"/>
  <c r="S918" i="1"/>
  <c r="O917" i="1"/>
  <c r="S917" i="1"/>
  <c r="O916" i="1"/>
  <c r="S916" i="1"/>
  <c r="O915" i="1"/>
  <c r="S915" i="1"/>
  <c r="O914" i="1"/>
  <c r="S914" i="1"/>
  <c r="O913" i="1"/>
  <c r="S913" i="1"/>
  <c r="O912" i="1"/>
  <c r="S912" i="1"/>
  <c r="O911" i="1"/>
  <c r="S911" i="1"/>
  <c r="O910" i="1"/>
  <c r="S910" i="1"/>
  <c r="O909" i="1"/>
  <c r="S909" i="1"/>
  <c r="O908" i="1"/>
  <c r="S908" i="1"/>
  <c r="O907" i="1"/>
  <c r="S907" i="1"/>
  <c r="O906" i="1"/>
  <c r="S906" i="1"/>
  <c r="O905" i="1"/>
  <c r="S905" i="1"/>
  <c r="O904" i="1"/>
  <c r="S904" i="1"/>
  <c r="O903" i="1"/>
  <c r="S903" i="1"/>
  <c r="O902" i="1"/>
  <c r="S902" i="1"/>
  <c r="O901" i="1"/>
  <c r="S901" i="1"/>
  <c r="O900" i="1"/>
  <c r="S900" i="1"/>
  <c r="O899" i="1"/>
  <c r="S899" i="1"/>
  <c r="O898" i="1"/>
  <c r="S898" i="1"/>
  <c r="O897" i="1"/>
  <c r="S897" i="1"/>
  <c r="O896" i="1"/>
  <c r="S896" i="1"/>
  <c r="O895" i="1"/>
  <c r="S895" i="1"/>
  <c r="O894" i="1"/>
  <c r="S894" i="1"/>
  <c r="O893" i="1"/>
  <c r="S893" i="1"/>
  <c r="O892" i="1"/>
  <c r="S892" i="1"/>
  <c r="O891" i="1"/>
  <c r="S891" i="1"/>
  <c r="O890" i="1"/>
  <c r="S890" i="1"/>
  <c r="S888" i="1"/>
  <c r="O887" i="1"/>
  <c r="S887" i="1"/>
  <c r="O886" i="1"/>
  <c r="S886" i="1"/>
  <c r="O885" i="1"/>
  <c r="S885" i="1"/>
  <c r="O884" i="1"/>
  <c r="S884" i="1"/>
  <c r="O883" i="1"/>
  <c r="S883" i="1"/>
  <c r="O882" i="1"/>
  <c r="S882" i="1"/>
  <c r="O881" i="1"/>
  <c r="S881" i="1"/>
  <c r="O880" i="1"/>
  <c r="S880" i="1"/>
  <c r="O879" i="1"/>
  <c r="S879" i="1"/>
  <c r="O878" i="1"/>
  <c r="S878" i="1"/>
  <c r="O877" i="1"/>
  <c r="S877" i="1"/>
  <c r="O876" i="1"/>
  <c r="S876" i="1"/>
  <c r="O875" i="1"/>
  <c r="S875" i="1"/>
  <c r="O874" i="1"/>
  <c r="S874" i="1"/>
  <c r="O873" i="1"/>
  <c r="S873" i="1"/>
  <c r="O872" i="1"/>
  <c r="S872" i="1"/>
  <c r="O871" i="1"/>
  <c r="S871" i="1"/>
  <c r="O870" i="1"/>
  <c r="S870" i="1"/>
  <c r="O869" i="1"/>
  <c r="S869" i="1"/>
  <c r="O868" i="1"/>
  <c r="S868" i="1"/>
  <c r="O867" i="1"/>
  <c r="S867" i="1"/>
  <c r="O866" i="1"/>
  <c r="S866" i="1"/>
  <c r="O865" i="1"/>
  <c r="S865" i="1"/>
  <c r="O864" i="1"/>
  <c r="S864" i="1"/>
  <c r="O863" i="1"/>
  <c r="S863" i="1"/>
  <c r="O862" i="1"/>
  <c r="S862" i="1"/>
  <c r="O861" i="1"/>
  <c r="S861" i="1"/>
  <c r="O860" i="1"/>
  <c r="S860" i="1"/>
  <c r="O859" i="1"/>
  <c r="S859" i="1"/>
  <c r="O858" i="1"/>
  <c r="S858" i="1"/>
  <c r="O857" i="1"/>
  <c r="S857" i="1"/>
  <c r="O856" i="1"/>
  <c r="S856" i="1"/>
  <c r="O855" i="1"/>
  <c r="S855" i="1"/>
  <c r="O854" i="1"/>
  <c r="S854" i="1"/>
  <c r="O853" i="1"/>
  <c r="S853" i="1"/>
  <c r="O852" i="1"/>
  <c r="S852" i="1"/>
  <c r="O850" i="1"/>
  <c r="S850" i="1"/>
  <c r="O849" i="1"/>
  <c r="S849" i="1"/>
  <c r="O848" i="1"/>
  <c r="S848" i="1"/>
  <c r="O847" i="1"/>
  <c r="S847" i="1"/>
  <c r="O846" i="1"/>
  <c r="S846" i="1"/>
  <c r="O845" i="1"/>
  <c r="S845" i="1"/>
  <c r="O844" i="1"/>
  <c r="S844" i="1"/>
  <c r="O843" i="1"/>
  <c r="S843" i="1"/>
  <c r="O842" i="1"/>
  <c r="S842" i="1"/>
  <c r="O841" i="1"/>
  <c r="S841" i="1"/>
  <c r="O840" i="1"/>
  <c r="S840" i="1"/>
  <c r="O839" i="1"/>
  <c r="S839" i="1"/>
  <c r="O838" i="1"/>
  <c r="S838" i="1"/>
  <c r="O837" i="1"/>
  <c r="S837" i="1"/>
  <c r="O836" i="1"/>
  <c r="S836" i="1"/>
  <c r="O835" i="1"/>
  <c r="S835" i="1"/>
  <c r="O834" i="1"/>
  <c r="S834" i="1"/>
  <c r="O833" i="1"/>
  <c r="S833" i="1"/>
  <c r="O832" i="1"/>
  <c r="S832" i="1"/>
  <c r="O831" i="1"/>
  <c r="S831" i="1"/>
  <c r="O830" i="1"/>
  <c r="S830" i="1"/>
  <c r="O829" i="1"/>
  <c r="S829" i="1"/>
  <c r="O828" i="1"/>
  <c r="S828" i="1"/>
  <c r="O827" i="1"/>
  <c r="S827" i="1"/>
  <c r="O826" i="1"/>
  <c r="S826" i="1"/>
  <c r="O825" i="1"/>
  <c r="S825" i="1"/>
  <c r="O824" i="1"/>
  <c r="S824" i="1"/>
  <c r="O823" i="1"/>
  <c r="S823" i="1"/>
  <c r="O822" i="1"/>
  <c r="S822" i="1"/>
  <c r="O821" i="1"/>
  <c r="S821" i="1"/>
  <c r="O820" i="1"/>
  <c r="S820" i="1"/>
  <c r="O819" i="1"/>
  <c r="S819" i="1"/>
  <c r="O818" i="1"/>
  <c r="S818" i="1"/>
  <c r="O817" i="1"/>
  <c r="S817" i="1"/>
  <c r="O816" i="1"/>
  <c r="S816" i="1"/>
  <c r="O815" i="1"/>
  <c r="S815" i="1"/>
  <c r="O814" i="1"/>
  <c r="S814" i="1"/>
  <c r="O813" i="1"/>
  <c r="S813" i="1"/>
  <c r="O812" i="1"/>
  <c r="S812" i="1"/>
  <c r="O811" i="1"/>
  <c r="S811" i="1"/>
  <c r="O810" i="1"/>
  <c r="S810" i="1"/>
  <c r="O809" i="1"/>
  <c r="S809" i="1"/>
  <c r="O808" i="1"/>
  <c r="S808" i="1"/>
  <c r="O807" i="1"/>
  <c r="S807" i="1"/>
  <c r="O806" i="1"/>
  <c r="S806" i="1"/>
  <c r="O805" i="1"/>
  <c r="S805" i="1"/>
  <c r="O804" i="1"/>
  <c r="S804" i="1"/>
  <c r="O803" i="1"/>
  <c r="S803" i="1"/>
  <c r="O802" i="1"/>
  <c r="S802" i="1"/>
  <c r="O801" i="1"/>
  <c r="S801" i="1"/>
  <c r="O800" i="1"/>
  <c r="S800" i="1"/>
  <c r="O799" i="1"/>
  <c r="S799" i="1"/>
  <c r="O798" i="1"/>
  <c r="S798" i="1"/>
  <c r="S797" i="1"/>
  <c r="O796" i="1"/>
  <c r="S796" i="1"/>
  <c r="O795" i="1"/>
  <c r="S795" i="1"/>
  <c r="O794" i="1"/>
  <c r="S794" i="1"/>
  <c r="O793" i="1"/>
  <c r="S793" i="1"/>
  <c r="O792" i="1"/>
  <c r="S792" i="1"/>
  <c r="O791" i="1"/>
  <c r="S791" i="1"/>
  <c r="O790" i="1"/>
  <c r="S790" i="1"/>
  <c r="O789" i="1"/>
  <c r="S789" i="1"/>
  <c r="O788" i="1"/>
  <c r="S788" i="1"/>
  <c r="O787" i="1"/>
  <c r="S787" i="1"/>
  <c r="O786" i="1"/>
  <c r="S786" i="1"/>
  <c r="O785" i="1"/>
  <c r="S785" i="1"/>
  <c r="O784" i="1"/>
  <c r="S784" i="1"/>
  <c r="O783" i="1"/>
  <c r="S783" i="1"/>
  <c r="O782" i="1"/>
  <c r="S782" i="1"/>
  <c r="O781" i="1"/>
  <c r="S781" i="1"/>
  <c r="O780" i="1"/>
  <c r="S780" i="1"/>
  <c r="O779" i="1"/>
  <c r="S779" i="1"/>
  <c r="O778" i="1"/>
  <c r="S778" i="1"/>
  <c r="O777" i="1"/>
  <c r="S777" i="1"/>
  <c r="O776" i="1"/>
  <c r="S776" i="1"/>
  <c r="O775" i="1"/>
  <c r="S775" i="1"/>
  <c r="O774" i="1"/>
  <c r="S774" i="1"/>
  <c r="O773" i="1"/>
  <c r="S773" i="1"/>
  <c r="O772" i="1"/>
  <c r="S772" i="1"/>
  <c r="O771" i="1"/>
  <c r="S771" i="1"/>
  <c r="O770" i="1"/>
  <c r="S770" i="1"/>
  <c r="O769" i="1"/>
  <c r="S769" i="1"/>
  <c r="O768" i="1"/>
  <c r="S768" i="1"/>
  <c r="O767" i="1"/>
  <c r="S767" i="1"/>
  <c r="O766" i="1"/>
  <c r="S766" i="1"/>
  <c r="O765" i="1"/>
  <c r="S765" i="1"/>
  <c r="O764" i="1"/>
  <c r="S764" i="1"/>
  <c r="O763" i="1"/>
  <c r="S763" i="1"/>
  <c r="S762" i="1"/>
  <c r="O761" i="1"/>
  <c r="S761" i="1"/>
  <c r="O760" i="1"/>
  <c r="S760" i="1"/>
  <c r="O759" i="1"/>
  <c r="S759" i="1"/>
  <c r="O758" i="1"/>
  <c r="S758" i="1"/>
  <c r="O757" i="1"/>
  <c r="S757" i="1"/>
  <c r="O756" i="1"/>
  <c r="S756" i="1"/>
  <c r="O755" i="1"/>
  <c r="S755" i="1"/>
  <c r="O754" i="1"/>
  <c r="S754" i="1"/>
  <c r="O753" i="1"/>
  <c r="S753" i="1"/>
  <c r="O752" i="1"/>
  <c r="S752" i="1"/>
  <c r="O751" i="1"/>
  <c r="S751" i="1"/>
  <c r="O750" i="1"/>
  <c r="S750" i="1"/>
  <c r="O749" i="1"/>
  <c r="S749" i="1"/>
  <c r="O748" i="1"/>
  <c r="S748" i="1"/>
  <c r="O747" i="1"/>
  <c r="S747" i="1"/>
  <c r="O746" i="1"/>
  <c r="S746" i="1"/>
  <c r="O745" i="1"/>
  <c r="S745" i="1"/>
  <c r="O744" i="1"/>
  <c r="S744" i="1"/>
  <c r="O743" i="1"/>
  <c r="S743" i="1"/>
  <c r="O742" i="1"/>
  <c r="S742" i="1"/>
  <c r="O741" i="1"/>
  <c r="S741" i="1"/>
  <c r="O740" i="1"/>
  <c r="S740" i="1"/>
  <c r="O739" i="1"/>
  <c r="S739" i="1"/>
  <c r="O738" i="1"/>
  <c r="S738" i="1"/>
  <c r="O737" i="1"/>
  <c r="S737" i="1"/>
  <c r="O736" i="1"/>
  <c r="S736" i="1"/>
  <c r="O735" i="1"/>
  <c r="S735" i="1"/>
  <c r="O734" i="1"/>
  <c r="S734" i="1"/>
  <c r="O733" i="1"/>
  <c r="S733" i="1"/>
  <c r="O732" i="1"/>
  <c r="S732" i="1"/>
  <c r="O731" i="1"/>
  <c r="S731" i="1"/>
  <c r="O730" i="1"/>
  <c r="S730" i="1"/>
  <c r="O729" i="1"/>
  <c r="S729" i="1"/>
  <c r="O728" i="1"/>
  <c r="S728" i="1"/>
  <c r="O727" i="1"/>
  <c r="S727" i="1"/>
  <c r="O726" i="1"/>
  <c r="S726" i="1"/>
  <c r="O725" i="1"/>
  <c r="S725" i="1"/>
  <c r="O724" i="1"/>
  <c r="S724" i="1"/>
  <c r="O723" i="1"/>
  <c r="S723" i="1"/>
  <c r="O722" i="1"/>
  <c r="S722" i="1"/>
  <c r="O721" i="1"/>
  <c r="S721" i="1"/>
  <c r="O720" i="1"/>
  <c r="S720" i="1"/>
  <c r="O719" i="1"/>
  <c r="S719" i="1"/>
  <c r="O718" i="1"/>
  <c r="S718" i="1"/>
  <c r="O717" i="1"/>
  <c r="S717" i="1"/>
  <c r="O716" i="1"/>
  <c r="S716" i="1"/>
  <c r="O715" i="1"/>
  <c r="S715" i="1"/>
  <c r="O714" i="1"/>
  <c r="S714" i="1"/>
  <c r="O713" i="1"/>
  <c r="S713" i="1"/>
  <c r="O712" i="1"/>
  <c r="S712" i="1"/>
  <c r="O711" i="1"/>
  <c r="S711" i="1"/>
  <c r="O710" i="1"/>
  <c r="S710" i="1"/>
  <c r="O709" i="1"/>
  <c r="S709" i="1"/>
  <c r="O708" i="1"/>
  <c r="S708" i="1"/>
  <c r="O707" i="1"/>
  <c r="S707" i="1"/>
  <c r="O706" i="1"/>
  <c r="S706" i="1"/>
  <c r="O705" i="1"/>
  <c r="S705" i="1"/>
  <c r="O704" i="1"/>
  <c r="S704" i="1"/>
  <c r="O703" i="1"/>
  <c r="S703" i="1"/>
  <c r="O702" i="1"/>
  <c r="S702" i="1"/>
  <c r="O701" i="1"/>
  <c r="S701" i="1"/>
  <c r="O700" i="1"/>
  <c r="S700" i="1"/>
  <c r="O699" i="1"/>
  <c r="S699" i="1"/>
  <c r="O698" i="1"/>
  <c r="S698" i="1"/>
  <c r="O697" i="1"/>
  <c r="S697" i="1"/>
  <c r="O696" i="1"/>
  <c r="S696" i="1"/>
  <c r="O695" i="1"/>
  <c r="S695" i="1"/>
  <c r="O694" i="1"/>
  <c r="S694" i="1"/>
  <c r="O693" i="1"/>
  <c r="S693" i="1"/>
  <c r="O692" i="1"/>
  <c r="S692" i="1"/>
  <c r="O691" i="1"/>
  <c r="S691" i="1"/>
  <c r="O690" i="1"/>
  <c r="S690" i="1"/>
  <c r="O689" i="1"/>
  <c r="S689" i="1"/>
  <c r="O688" i="1"/>
  <c r="S688" i="1"/>
  <c r="O687" i="1"/>
  <c r="S687" i="1"/>
  <c r="O686" i="1"/>
  <c r="S686" i="1"/>
  <c r="O685" i="1"/>
  <c r="S685" i="1"/>
  <c r="O684" i="1"/>
  <c r="S684" i="1"/>
  <c r="O683" i="1"/>
  <c r="S683" i="1"/>
  <c r="O682" i="1"/>
  <c r="S682" i="1"/>
  <c r="O681" i="1"/>
  <c r="S681" i="1"/>
  <c r="O680" i="1"/>
  <c r="S680" i="1"/>
  <c r="O679" i="1"/>
  <c r="S679" i="1"/>
  <c r="O678" i="1"/>
  <c r="S678" i="1"/>
  <c r="O677" i="1"/>
  <c r="S677" i="1"/>
  <c r="O676" i="1"/>
  <c r="S676" i="1"/>
  <c r="O675" i="1"/>
  <c r="S675" i="1"/>
  <c r="O674" i="1"/>
  <c r="S674" i="1"/>
  <c r="S673" i="1"/>
  <c r="O672" i="1"/>
  <c r="S672" i="1"/>
  <c r="O671" i="1"/>
  <c r="S671" i="1"/>
  <c r="O670" i="1"/>
  <c r="S670" i="1"/>
  <c r="O669" i="1"/>
  <c r="S669" i="1"/>
  <c r="O668" i="1"/>
  <c r="S668" i="1"/>
  <c r="O667" i="1"/>
  <c r="S667" i="1"/>
  <c r="O666" i="1"/>
  <c r="S666" i="1"/>
  <c r="O665" i="1"/>
  <c r="S665" i="1"/>
  <c r="O664" i="1"/>
  <c r="S664" i="1"/>
  <c r="O663" i="1"/>
  <c r="S663" i="1"/>
  <c r="O662" i="1"/>
  <c r="S662" i="1"/>
  <c r="O661" i="1"/>
  <c r="S661" i="1"/>
  <c r="O660" i="1"/>
  <c r="S660" i="1"/>
  <c r="O659" i="1"/>
  <c r="S659" i="1"/>
  <c r="O658" i="1"/>
  <c r="S658" i="1"/>
  <c r="O657" i="1"/>
  <c r="S657" i="1"/>
  <c r="O656" i="1"/>
  <c r="S656" i="1"/>
  <c r="O655" i="1"/>
  <c r="S655" i="1"/>
  <c r="O654" i="1"/>
  <c r="S654" i="1"/>
  <c r="O653" i="1"/>
  <c r="S653" i="1"/>
  <c r="O652" i="1"/>
  <c r="S652" i="1"/>
  <c r="O651" i="1"/>
  <c r="S651" i="1"/>
  <c r="O650" i="1"/>
  <c r="S650" i="1"/>
  <c r="O649" i="1"/>
  <c r="S649" i="1"/>
  <c r="O648" i="1"/>
  <c r="S648" i="1"/>
  <c r="O647" i="1"/>
  <c r="S647" i="1"/>
  <c r="O646" i="1"/>
  <c r="S646" i="1"/>
  <c r="O645" i="1"/>
  <c r="S645" i="1"/>
  <c r="O644" i="1"/>
  <c r="S644" i="1"/>
  <c r="O643" i="1"/>
  <c r="S643" i="1"/>
  <c r="O642" i="1"/>
  <c r="S642" i="1"/>
  <c r="O641" i="1"/>
  <c r="S641" i="1"/>
  <c r="O640" i="1"/>
  <c r="S640" i="1"/>
  <c r="O639" i="1"/>
  <c r="S639" i="1"/>
  <c r="O638" i="1"/>
  <c r="S638" i="1"/>
  <c r="O637" i="1"/>
  <c r="S637" i="1"/>
  <c r="O636" i="1"/>
  <c r="S636" i="1"/>
  <c r="O635" i="1"/>
  <c r="S635" i="1"/>
  <c r="O634" i="1"/>
  <c r="S634" i="1"/>
  <c r="O633" i="1"/>
  <c r="S633" i="1"/>
  <c r="O632" i="1"/>
  <c r="S632" i="1"/>
  <c r="O631" i="1"/>
  <c r="S631" i="1"/>
  <c r="O630" i="1"/>
  <c r="S630" i="1"/>
  <c r="O629" i="1"/>
  <c r="S629" i="1"/>
  <c r="O628" i="1"/>
  <c r="S628" i="1"/>
  <c r="O627" i="1"/>
  <c r="S627" i="1"/>
  <c r="O626" i="1"/>
  <c r="S626" i="1"/>
  <c r="O625" i="1"/>
  <c r="S625" i="1"/>
  <c r="O624" i="1"/>
  <c r="S624" i="1"/>
  <c r="O623" i="1"/>
  <c r="S623" i="1"/>
  <c r="O622" i="1"/>
  <c r="S622" i="1"/>
  <c r="O621" i="1"/>
  <c r="S621" i="1"/>
  <c r="O620" i="1"/>
  <c r="S620" i="1"/>
  <c r="O619" i="1"/>
  <c r="S619" i="1"/>
  <c r="O618" i="1"/>
  <c r="S618" i="1"/>
  <c r="O617" i="1"/>
  <c r="S617" i="1"/>
  <c r="O616" i="1"/>
  <c r="S616" i="1"/>
  <c r="O615" i="1"/>
  <c r="S615" i="1"/>
  <c r="O614" i="1"/>
  <c r="S614" i="1"/>
  <c r="O613" i="1"/>
  <c r="S613" i="1"/>
  <c r="O612" i="1"/>
  <c r="S612" i="1"/>
  <c r="O611" i="1"/>
  <c r="S611" i="1"/>
  <c r="O610" i="1"/>
  <c r="S610" i="1"/>
  <c r="O609" i="1"/>
  <c r="S609" i="1"/>
  <c r="O608" i="1"/>
  <c r="S608" i="1"/>
  <c r="O607" i="1"/>
  <c r="S607" i="1"/>
  <c r="O606" i="1"/>
  <c r="S606" i="1"/>
  <c r="O605" i="1"/>
  <c r="S605" i="1"/>
  <c r="O604" i="1"/>
  <c r="S604" i="1"/>
  <c r="O603" i="1"/>
  <c r="S603" i="1"/>
  <c r="O602" i="1"/>
  <c r="S602" i="1"/>
  <c r="O601" i="1"/>
  <c r="S601" i="1"/>
  <c r="O600" i="1"/>
  <c r="S600" i="1"/>
  <c r="O599" i="1"/>
  <c r="S599" i="1"/>
  <c r="O598" i="1"/>
  <c r="S598" i="1"/>
  <c r="O597" i="1"/>
  <c r="S597" i="1"/>
  <c r="O596" i="1"/>
  <c r="S596" i="1"/>
  <c r="O595" i="1"/>
  <c r="S595" i="1"/>
  <c r="O594" i="1"/>
  <c r="S594" i="1"/>
  <c r="O593" i="1"/>
  <c r="S593" i="1"/>
  <c r="O592" i="1"/>
  <c r="S592" i="1"/>
  <c r="O591" i="1"/>
  <c r="S591" i="1"/>
  <c r="O590" i="1"/>
  <c r="S590" i="1"/>
  <c r="O589" i="1"/>
  <c r="S589" i="1"/>
  <c r="O588" i="1"/>
  <c r="S588" i="1"/>
  <c r="O587" i="1"/>
  <c r="S587" i="1"/>
  <c r="O586" i="1"/>
  <c r="S586" i="1"/>
  <c r="O585" i="1"/>
  <c r="S585" i="1"/>
  <c r="O584" i="1"/>
  <c r="S584" i="1"/>
  <c r="O583" i="1"/>
  <c r="S583" i="1"/>
  <c r="O582" i="1"/>
  <c r="S582" i="1"/>
  <c r="O581" i="1"/>
  <c r="S581" i="1"/>
  <c r="O580" i="1"/>
  <c r="S580" i="1"/>
  <c r="O579" i="1"/>
  <c r="S579" i="1"/>
  <c r="O578" i="1"/>
  <c r="S578" i="1"/>
  <c r="O577" i="1"/>
  <c r="S577" i="1"/>
  <c r="O576" i="1"/>
  <c r="S576" i="1"/>
  <c r="O575" i="1"/>
  <c r="S575" i="1"/>
  <c r="O574" i="1"/>
  <c r="S574" i="1"/>
  <c r="O573" i="1"/>
  <c r="S573" i="1"/>
  <c r="O572" i="1"/>
  <c r="S572" i="1"/>
  <c r="O571" i="1"/>
  <c r="S571" i="1"/>
  <c r="O570" i="1"/>
  <c r="S570" i="1"/>
  <c r="O569" i="1"/>
  <c r="S569" i="1"/>
  <c r="O568" i="1"/>
  <c r="S568" i="1"/>
  <c r="O567" i="1"/>
  <c r="S567" i="1"/>
  <c r="O566" i="1"/>
  <c r="S566" i="1"/>
  <c r="O565" i="1"/>
  <c r="S565" i="1"/>
  <c r="O564" i="1"/>
  <c r="S564" i="1"/>
  <c r="O563" i="1"/>
  <c r="S563" i="1"/>
  <c r="O562" i="1"/>
  <c r="S562" i="1"/>
  <c r="O561" i="1"/>
  <c r="S561" i="1"/>
  <c r="O560" i="1"/>
  <c r="S560" i="1"/>
  <c r="O559" i="1"/>
  <c r="S559" i="1"/>
  <c r="O558" i="1"/>
  <c r="S558" i="1"/>
  <c r="O557" i="1"/>
  <c r="S557" i="1"/>
  <c r="O556" i="1"/>
  <c r="S556" i="1"/>
  <c r="S554" i="1"/>
  <c r="O553" i="1"/>
  <c r="S553" i="1"/>
  <c r="O552" i="1"/>
  <c r="S552" i="1"/>
  <c r="O551" i="1"/>
  <c r="S551" i="1"/>
  <c r="O550" i="1"/>
  <c r="S550" i="1"/>
  <c r="O549" i="1"/>
  <c r="S549" i="1"/>
  <c r="O548" i="1"/>
  <c r="S548" i="1"/>
  <c r="O547" i="1"/>
  <c r="S547" i="1"/>
  <c r="O546" i="1"/>
  <c r="S546" i="1"/>
  <c r="O545" i="1"/>
  <c r="S545" i="1"/>
  <c r="O544" i="1"/>
  <c r="S544" i="1"/>
  <c r="O543" i="1"/>
  <c r="S543" i="1"/>
  <c r="O542" i="1"/>
  <c r="S542" i="1"/>
  <c r="O541" i="1"/>
  <c r="S541" i="1"/>
  <c r="S540" i="1"/>
  <c r="O539" i="1"/>
  <c r="S539" i="1"/>
  <c r="O538" i="1"/>
  <c r="S538" i="1"/>
  <c r="O537" i="1"/>
  <c r="S537" i="1"/>
  <c r="O536" i="1"/>
  <c r="S536" i="1"/>
  <c r="O535" i="1"/>
  <c r="S535" i="1"/>
  <c r="O534" i="1"/>
  <c r="S534" i="1"/>
  <c r="O533" i="1"/>
  <c r="S533" i="1"/>
  <c r="O532" i="1"/>
  <c r="S532" i="1"/>
  <c r="O531" i="1"/>
  <c r="S531" i="1"/>
  <c r="O530" i="1"/>
  <c r="S530" i="1"/>
  <c r="O529" i="1"/>
  <c r="S529" i="1"/>
  <c r="O528" i="1"/>
  <c r="S528" i="1"/>
  <c r="O527" i="1"/>
  <c r="S527" i="1"/>
  <c r="O526" i="1"/>
  <c r="S526" i="1"/>
  <c r="O525" i="1"/>
  <c r="S525" i="1"/>
  <c r="O524" i="1"/>
  <c r="S524" i="1"/>
  <c r="O523" i="1"/>
  <c r="S523" i="1"/>
  <c r="O522" i="1"/>
  <c r="S522" i="1"/>
  <c r="O521" i="1"/>
  <c r="S521" i="1"/>
  <c r="O520" i="1"/>
  <c r="S520" i="1"/>
  <c r="O519" i="1"/>
  <c r="S519" i="1"/>
  <c r="O518" i="1"/>
  <c r="S518" i="1"/>
  <c r="O517" i="1"/>
  <c r="S517" i="1"/>
  <c r="O516" i="1"/>
  <c r="S516" i="1"/>
  <c r="O515" i="1"/>
  <c r="S515" i="1"/>
  <c r="O514" i="1"/>
  <c r="S514" i="1"/>
  <c r="O513" i="1"/>
  <c r="S513" i="1"/>
  <c r="O512" i="1"/>
  <c r="S512" i="1"/>
  <c r="O511" i="1"/>
  <c r="S511" i="1"/>
  <c r="O510" i="1"/>
  <c r="S510" i="1"/>
  <c r="O509" i="1"/>
  <c r="S509" i="1"/>
  <c r="O508" i="1"/>
  <c r="S508" i="1"/>
  <c r="O507" i="1"/>
  <c r="S507" i="1"/>
  <c r="O506" i="1"/>
  <c r="S506" i="1"/>
  <c r="O505" i="1"/>
  <c r="S505" i="1"/>
  <c r="O504" i="1"/>
  <c r="S504" i="1"/>
  <c r="O503" i="1"/>
  <c r="S503" i="1"/>
  <c r="O502" i="1"/>
  <c r="S502" i="1"/>
  <c r="O501" i="1"/>
  <c r="S501" i="1"/>
  <c r="O500" i="1"/>
  <c r="S500" i="1"/>
  <c r="O499" i="1"/>
  <c r="S499" i="1"/>
  <c r="O498" i="1"/>
  <c r="S498" i="1"/>
  <c r="O497" i="1"/>
  <c r="S497" i="1"/>
  <c r="O496" i="1"/>
  <c r="S496" i="1"/>
  <c r="O495" i="1"/>
  <c r="S495" i="1"/>
  <c r="O494" i="1"/>
  <c r="S494" i="1"/>
  <c r="O493" i="1"/>
  <c r="S493" i="1"/>
  <c r="O492" i="1"/>
  <c r="S492" i="1"/>
  <c r="O491" i="1"/>
  <c r="S491" i="1"/>
  <c r="O490" i="1"/>
  <c r="S490" i="1"/>
  <c r="O489" i="1"/>
  <c r="S489" i="1"/>
  <c r="O488" i="1"/>
  <c r="S488" i="1"/>
  <c r="O487" i="1"/>
  <c r="S487" i="1"/>
  <c r="O486" i="1"/>
  <c r="S486" i="1"/>
  <c r="O485" i="1"/>
  <c r="S485" i="1"/>
  <c r="O484" i="1"/>
  <c r="S484" i="1"/>
  <c r="O483" i="1"/>
  <c r="S483" i="1"/>
  <c r="O482" i="1"/>
  <c r="S482" i="1"/>
  <c r="O481" i="1"/>
  <c r="S481" i="1"/>
  <c r="O480" i="1"/>
  <c r="S480" i="1"/>
  <c r="O479" i="1"/>
  <c r="S479" i="1"/>
  <c r="O478" i="1"/>
  <c r="S478" i="1"/>
  <c r="O477" i="1"/>
  <c r="S477" i="1"/>
  <c r="O476" i="1"/>
  <c r="S476" i="1"/>
  <c r="O475" i="1"/>
  <c r="S475" i="1"/>
  <c r="O474" i="1"/>
  <c r="S474" i="1"/>
  <c r="O473" i="1"/>
  <c r="S473" i="1"/>
  <c r="O472" i="1"/>
  <c r="S472" i="1"/>
  <c r="O471" i="1"/>
  <c r="S471" i="1"/>
  <c r="O470" i="1"/>
  <c r="S470" i="1"/>
  <c r="O469" i="1"/>
  <c r="S469" i="1"/>
  <c r="O468" i="1"/>
  <c r="S468" i="1"/>
  <c r="O467" i="1"/>
  <c r="S467" i="1"/>
  <c r="O466" i="1"/>
  <c r="S466" i="1"/>
  <c r="O465" i="1"/>
  <c r="S465" i="1"/>
  <c r="O464" i="1"/>
  <c r="S464" i="1"/>
  <c r="O463" i="1"/>
  <c r="S463" i="1"/>
  <c r="O462" i="1"/>
  <c r="S462" i="1"/>
  <c r="O461" i="1"/>
  <c r="S461" i="1"/>
  <c r="O460" i="1"/>
  <c r="S460" i="1"/>
  <c r="O459" i="1"/>
  <c r="S459" i="1"/>
  <c r="O458" i="1"/>
  <c r="S458" i="1"/>
  <c r="O457" i="1"/>
  <c r="S457" i="1"/>
  <c r="O456" i="1"/>
  <c r="S456" i="1"/>
  <c r="O455" i="1"/>
  <c r="S455" i="1"/>
  <c r="O454" i="1"/>
  <c r="S454" i="1"/>
  <c r="O453" i="1"/>
  <c r="S453" i="1"/>
  <c r="O452" i="1"/>
  <c r="S452" i="1"/>
  <c r="O451" i="1"/>
  <c r="S451" i="1"/>
  <c r="O450" i="1"/>
  <c r="S450" i="1"/>
  <c r="O449" i="1"/>
  <c r="S449" i="1"/>
  <c r="O448" i="1"/>
  <c r="S448" i="1"/>
  <c r="O447" i="1"/>
  <c r="S447" i="1"/>
  <c r="O446" i="1"/>
  <c r="S446" i="1"/>
  <c r="O445" i="1"/>
  <c r="S445" i="1"/>
  <c r="O444" i="1"/>
  <c r="S444" i="1"/>
  <c r="O443" i="1"/>
  <c r="S443" i="1"/>
  <c r="O442" i="1"/>
  <c r="S442" i="1"/>
  <c r="O441" i="1"/>
  <c r="S441" i="1"/>
  <c r="S440" i="1"/>
  <c r="O439" i="1"/>
  <c r="S439" i="1"/>
  <c r="O438" i="1"/>
  <c r="S438" i="1"/>
  <c r="O437" i="1"/>
  <c r="S437" i="1"/>
  <c r="O436" i="1"/>
  <c r="S436" i="1"/>
  <c r="O435" i="1"/>
  <c r="S435" i="1"/>
  <c r="O434" i="1"/>
  <c r="S434" i="1"/>
  <c r="O433" i="1"/>
  <c r="S433" i="1"/>
  <c r="O432" i="1"/>
  <c r="S432" i="1"/>
  <c r="O431" i="1"/>
  <c r="S431" i="1"/>
  <c r="O430" i="1"/>
  <c r="S430" i="1"/>
  <c r="S429" i="1"/>
  <c r="O428" i="1"/>
  <c r="S428" i="1"/>
  <c r="O427" i="1"/>
  <c r="S427" i="1"/>
  <c r="O426" i="1"/>
  <c r="S426" i="1"/>
  <c r="O425" i="1"/>
  <c r="S425" i="1"/>
  <c r="O424" i="1"/>
  <c r="S424" i="1"/>
  <c r="O423" i="1"/>
  <c r="S423" i="1"/>
  <c r="O422" i="1"/>
  <c r="S422" i="1"/>
  <c r="O421" i="1"/>
  <c r="S421" i="1"/>
  <c r="O420" i="1"/>
  <c r="S420" i="1"/>
  <c r="O419" i="1"/>
  <c r="S419" i="1"/>
  <c r="O418" i="1"/>
  <c r="S418" i="1"/>
  <c r="O417" i="1"/>
  <c r="S417" i="1"/>
  <c r="O416" i="1"/>
  <c r="S416" i="1"/>
  <c r="O415" i="1"/>
  <c r="S415" i="1"/>
  <c r="O414" i="1"/>
  <c r="S414" i="1"/>
  <c r="O413" i="1"/>
  <c r="S413" i="1"/>
  <c r="O412" i="1"/>
  <c r="S412" i="1"/>
  <c r="O411" i="1"/>
  <c r="S411" i="1"/>
  <c r="O410" i="1"/>
  <c r="S410" i="1"/>
  <c r="O409" i="1"/>
  <c r="S409" i="1"/>
  <c r="O408" i="1"/>
  <c r="S408" i="1"/>
  <c r="O407" i="1"/>
  <c r="S407" i="1"/>
  <c r="O406" i="1"/>
  <c r="S406" i="1"/>
  <c r="O405" i="1"/>
  <c r="S405" i="1"/>
  <c r="O404" i="1"/>
  <c r="S404" i="1"/>
  <c r="O403" i="1"/>
  <c r="S403" i="1"/>
  <c r="O402" i="1"/>
  <c r="S402" i="1"/>
  <c r="O401" i="1"/>
  <c r="S401" i="1"/>
  <c r="O400" i="1"/>
  <c r="S400" i="1"/>
  <c r="O399" i="1"/>
  <c r="S399" i="1"/>
  <c r="O398" i="1"/>
  <c r="S398" i="1"/>
  <c r="O397" i="1"/>
  <c r="S397" i="1"/>
  <c r="O396" i="1"/>
  <c r="S396" i="1"/>
  <c r="O395" i="1"/>
  <c r="S395" i="1"/>
  <c r="O394" i="1"/>
  <c r="S394" i="1"/>
  <c r="O393" i="1"/>
  <c r="S393" i="1"/>
  <c r="O392" i="1"/>
  <c r="S392" i="1"/>
  <c r="O391" i="1"/>
  <c r="S391" i="1"/>
  <c r="O390" i="1"/>
  <c r="S390" i="1"/>
  <c r="O389" i="1"/>
  <c r="S389" i="1"/>
  <c r="O388" i="1"/>
  <c r="S388" i="1"/>
  <c r="O387" i="1"/>
  <c r="S387" i="1"/>
  <c r="O386" i="1"/>
  <c r="S386" i="1"/>
  <c r="O385" i="1"/>
  <c r="S385" i="1"/>
  <c r="O384" i="1"/>
  <c r="S384" i="1"/>
  <c r="O383" i="1"/>
  <c r="S383" i="1"/>
  <c r="O382" i="1"/>
  <c r="S382" i="1"/>
  <c r="O381" i="1"/>
  <c r="S381" i="1"/>
  <c r="O380" i="1"/>
  <c r="S380" i="1"/>
  <c r="O379" i="1"/>
  <c r="S379" i="1"/>
  <c r="O378" i="1"/>
  <c r="S378" i="1"/>
  <c r="O377" i="1"/>
  <c r="S377" i="1"/>
  <c r="O376" i="1"/>
  <c r="S376" i="1"/>
  <c r="O375" i="1"/>
  <c r="S375" i="1"/>
  <c r="S374" i="1"/>
  <c r="O373" i="1"/>
  <c r="S373" i="1"/>
  <c r="O372" i="1"/>
  <c r="S372" i="1"/>
  <c r="O371" i="1"/>
  <c r="S371" i="1"/>
  <c r="O370" i="1"/>
  <c r="S370" i="1"/>
  <c r="O369" i="1"/>
  <c r="S369" i="1"/>
  <c r="O368" i="1"/>
  <c r="S368" i="1"/>
  <c r="O367" i="1"/>
  <c r="S367" i="1"/>
  <c r="O366" i="1"/>
  <c r="S366" i="1"/>
  <c r="O365" i="1"/>
  <c r="S365" i="1"/>
  <c r="O364" i="1"/>
  <c r="S364" i="1"/>
  <c r="O363" i="1"/>
  <c r="S363" i="1"/>
  <c r="O362" i="1"/>
  <c r="S362" i="1"/>
  <c r="O361" i="1"/>
  <c r="S361" i="1"/>
  <c r="O360" i="1"/>
  <c r="S360" i="1"/>
  <c r="O359" i="1"/>
  <c r="S359" i="1"/>
  <c r="O358" i="1"/>
  <c r="S358" i="1"/>
  <c r="O357" i="1"/>
  <c r="S357" i="1"/>
  <c r="O356" i="1"/>
  <c r="S356" i="1"/>
  <c r="O355" i="1"/>
  <c r="S355" i="1"/>
  <c r="O354" i="1"/>
  <c r="S354" i="1"/>
  <c r="O353" i="1"/>
  <c r="S353" i="1"/>
  <c r="O352" i="1"/>
  <c r="S352" i="1"/>
  <c r="O351" i="1"/>
  <c r="S351" i="1"/>
  <c r="O350" i="1"/>
  <c r="S350" i="1"/>
  <c r="O349" i="1"/>
  <c r="S349" i="1"/>
  <c r="O348" i="1"/>
  <c r="S348" i="1"/>
  <c r="O347" i="1"/>
  <c r="S347" i="1"/>
  <c r="O346" i="1"/>
  <c r="S346" i="1"/>
  <c r="O345" i="1"/>
  <c r="S345" i="1"/>
  <c r="O344" i="1"/>
  <c r="S344" i="1"/>
  <c r="O343" i="1"/>
  <c r="S343" i="1"/>
  <c r="O342" i="1"/>
  <c r="S342" i="1"/>
  <c r="O341" i="1"/>
  <c r="S341" i="1"/>
  <c r="O340" i="1"/>
  <c r="S340" i="1"/>
  <c r="O339" i="1"/>
  <c r="S339" i="1"/>
  <c r="O338" i="1"/>
  <c r="S338" i="1"/>
  <c r="O337" i="1"/>
  <c r="S337" i="1"/>
  <c r="O336" i="1"/>
  <c r="S336" i="1"/>
  <c r="O335" i="1"/>
  <c r="S335" i="1"/>
  <c r="O334" i="1"/>
  <c r="S334" i="1"/>
  <c r="O333" i="1"/>
  <c r="S333" i="1"/>
  <c r="O332" i="1"/>
  <c r="S332" i="1"/>
  <c r="O331" i="1"/>
  <c r="S331" i="1"/>
  <c r="O330" i="1"/>
  <c r="S330" i="1"/>
  <c r="O329" i="1"/>
  <c r="S329" i="1"/>
  <c r="O328" i="1"/>
  <c r="S328" i="1"/>
  <c r="S327" i="1"/>
  <c r="O326" i="1"/>
  <c r="S326" i="1"/>
  <c r="O325" i="1"/>
  <c r="S325" i="1"/>
  <c r="O324" i="1"/>
  <c r="S324" i="1"/>
  <c r="O323" i="1"/>
  <c r="S323" i="1"/>
  <c r="O322" i="1"/>
  <c r="S322" i="1"/>
  <c r="O321" i="1"/>
  <c r="S321" i="1"/>
  <c r="O320" i="1"/>
  <c r="S320" i="1"/>
  <c r="O319" i="1"/>
  <c r="S319" i="1"/>
  <c r="O318" i="1"/>
  <c r="S318" i="1"/>
  <c r="O317" i="1"/>
  <c r="S317" i="1"/>
  <c r="O316" i="1"/>
  <c r="S316" i="1"/>
  <c r="O315" i="1"/>
  <c r="S315" i="1"/>
  <c r="O314" i="1"/>
  <c r="S314" i="1"/>
  <c r="O313" i="1"/>
  <c r="S313" i="1"/>
  <c r="O312" i="1"/>
  <c r="S312" i="1"/>
  <c r="O311" i="1"/>
  <c r="S311" i="1"/>
  <c r="O310" i="1"/>
  <c r="S310" i="1"/>
  <c r="O309" i="1"/>
  <c r="S309" i="1"/>
  <c r="O308" i="1"/>
  <c r="S308" i="1"/>
  <c r="O307" i="1"/>
  <c r="S307" i="1"/>
  <c r="O306" i="1"/>
  <c r="S306" i="1"/>
  <c r="O305" i="1"/>
  <c r="S305" i="1"/>
  <c r="O304" i="1"/>
  <c r="S304" i="1"/>
  <c r="O303" i="1"/>
  <c r="S303" i="1"/>
  <c r="O302" i="1"/>
  <c r="S302" i="1"/>
  <c r="O301" i="1"/>
  <c r="S301" i="1"/>
  <c r="O300" i="1"/>
  <c r="S300" i="1"/>
  <c r="O299" i="1"/>
  <c r="S299" i="1"/>
  <c r="O298" i="1"/>
  <c r="S298" i="1"/>
  <c r="O297" i="1"/>
  <c r="S297" i="1"/>
  <c r="O296" i="1"/>
  <c r="S296" i="1"/>
  <c r="O295" i="1"/>
  <c r="S295" i="1"/>
  <c r="O294" i="1"/>
  <c r="S294" i="1"/>
  <c r="O293" i="1"/>
  <c r="S293" i="1"/>
  <c r="O292" i="1"/>
  <c r="S292" i="1"/>
  <c r="O291" i="1"/>
  <c r="S291" i="1"/>
  <c r="O290" i="1"/>
  <c r="S290" i="1"/>
  <c r="O289" i="1"/>
  <c r="S289" i="1"/>
  <c r="O288" i="1"/>
  <c r="S288" i="1"/>
  <c r="O287" i="1"/>
  <c r="S287" i="1"/>
  <c r="O286" i="1"/>
  <c r="S286" i="1"/>
  <c r="O285" i="1"/>
  <c r="S285" i="1"/>
  <c r="O284" i="1"/>
  <c r="S284" i="1"/>
  <c r="O283" i="1"/>
  <c r="S283" i="1"/>
  <c r="O282" i="1"/>
  <c r="S282" i="1"/>
  <c r="O281" i="1"/>
  <c r="S281" i="1"/>
  <c r="O280" i="1"/>
  <c r="S280" i="1"/>
  <c r="O279" i="1"/>
  <c r="S279" i="1"/>
  <c r="O278" i="1"/>
  <c r="S278" i="1"/>
  <c r="O277" i="1"/>
  <c r="S277" i="1"/>
  <c r="O276" i="1"/>
  <c r="S276" i="1"/>
  <c r="O275" i="1"/>
  <c r="S275" i="1"/>
  <c r="O274" i="1"/>
  <c r="S274" i="1"/>
  <c r="O273" i="1"/>
  <c r="S273" i="1"/>
  <c r="O272" i="1"/>
  <c r="S272" i="1"/>
  <c r="O271" i="1"/>
  <c r="S271" i="1"/>
  <c r="O270" i="1"/>
  <c r="S270" i="1"/>
  <c r="O269" i="1"/>
  <c r="S269" i="1"/>
  <c r="O268" i="1"/>
  <c r="S268" i="1"/>
  <c r="O267" i="1"/>
  <c r="S267" i="1"/>
  <c r="O266" i="1"/>
  <c r="S266" i="1"/>
  <c r="O265" i="1"/>
  <c r="S265" i="1"/>
  <c r="O264" i="1"/>
  <c r="S264" i="1"/>
  <c r="O263" i="1"/>
  <c r="S263" i="1"/>
  <c r="O262" i="1"/>
  <c r="S262" i="1"/>
  <c r="O261" i="1"/>
  <c r="S261" i="1"/>
  <c r="O260" i="1"/>
  <c r="S260" i="1"/>
  <c r="O259" i="1"/>
  <c r="S259" i="1"/>
  <c r="O258" i="1"/>
  <c r="S258" i="1"/>
  <c r="O257" i="1"/>
  <c r="S257" i="1"/>
  <c r="O256" i="1"/>
  <c r="S256" i="1"/>
  <c r="O255" i="1"/>
  <c r="S255" i="1"/>
  <c r="O254" i="1"/>
  <c r="S254" i="1"/>
  <c r="O253" i="1"/>
  <c r="S253" i="1"/>
  <c r="O252" i="1"/>
  <c r="S252" i="1"/>
  <c r="O251" i="1"/>
  <c r="S251" i="1"/>
  <c r="S250" i="1"/>
  <c r="O249" i="1"/>
  <c r="S249" i="1"/>
  <c r="O248" i="1"/>
  <c r="S248" i="1"/>
  <c r="O247" i="1"/>
  <c r="S247" i="1"/>
  <c r="O246" i="1"/>
  <c r="S246" i="1"/>
  <c r="O245" i="1"/>
  <c r="S245" i="1"/>
  <c r="O244" i="1"/>
  <c r="S244" i="1"/>
  <c r="O243" i="1"/>
  <c r="S243" i="1"/>
  <c r="O242" i="1"/>
  <c r="S242" i="1"/>
  <c r="O241" i="1"/>
  <c r="S241" i="1"/>
  <c r="O240" i="1"/>
  <c r="S240" i="1"/>
  <c r="O239" i="1"/>
  <c r="S239" i="1"/>
  <c r="O238" i="1"/>
  <c r="S238" i="1"/>
  <c r="O237" i="1"/>
  <c r="S237" i="1"/>
  <c r="O236" i="1"/>
  <c r="S236" i="1"/>
  <c r="O235" i="1"/>
  <c r="S235" i="1"/>
  <c r="O234" i="1"/>
  <c r="S234" i="1"/>
  <c r="O233" i="1"/>
  <c r="S233" i="1"/>
  <c r="O232" i="1"/>
  <c r="S232" i="1"/>
  <c r="O231" i="1"/>
  <c r="S231" i="1"/>
  <c r="O230" i="1"/>
  <c r="S230" i="1"/>
  <c r="O229" i="1"/>
  <c r="S229" i="1"/>
  <c r="O228" i="1"/>
  <c r="S228" i="1"/>
  <c r="O227" i="1"/>
  <c r="S227" i="1"/>
  <c r="O226" i="1"/>
  <c r="S226" i="1"/>
  <c r="O225" i="1"/>
  <c r="S225" i="1"/>
  <c r="O224" i="1"/>
  <c r="S224" i="1"/>
  <c r="O223" i="1"/>
  <c r="S223" i="1"/>
  <c r="O222" i="1"/>
  <c r="S222" i="1"/>
  <c r="O221" i="1"/>
  <c r="S221" i="1"/>
  <c r="O220" i="1"/>
  <c r="S220" i="1"/>
  <c r="O219" i="1"/>
  <c r="S219" i="1"/>
  <c r="O218" i="1"/>
  <c r="S218" i="1"/>
  <c r="O217" i="1"/>
  <c r="S217" i="1"/>
  <c r="O216" i="1"/>
  <c r="S216" i="1"/>
  <c r="O215" i="1"/>
  <c r="S215" i="1"/>
  <c r="O214" i="1"/>
  <c r="S214" i="1"/>
  <c r="O213" i="1"/>
  <c r="S213" i="1"/>
  <c r="O212" i="1"/>
  <c r="S212" i="1"/>
  <c r="O211" i="1"/>
  <c r="S211" i="1"/>
  <c r="O210" i="1"/>
  <c r="S210" i="1"/>
  <c r="O209" i="1"/>
  <c r="S209" i="1"/>
  <c r="O208" i="1"/>
  <c r="S208" i="1"/>
  <c r="O207" i="1"/>
  <c r="S207" i="1"/>
  <c r="O206" i="1"/>
  <c r="S206" i="1"/>
  <c r="O205" i="1"/>
  <c r="S205" i="1"/>
  <c r="O204" i="1"/>
  <c r="S204" i="1"/>
  <c r="O203" i="1"/>
  <c r="S203" i="1"/>
  <c r="O202" i="1"/>
  <c r="S202" i="1"/>
  <c r="O201" i="1"/>
  <c r="S201" i="1"/>
  <c r="O200" i="1"/>
  <c r="S200" i="1"/>
  <c r="O199" i="1"/>
  <c r="S199" i="1"/>
  <c r="S198" i="1"/>
  <c r="O197" i="1"/>
  <c r="S197" i="1"/>
  <c r="O196" i="1"/>
  <c r="S196" i="1"/>
  <c r="O195" i="1"/>
  <c r="S195" i="1"/>
  <c r="O194" i="1"/>
  <c r="S194" i="1"/>
  <c r="O193" i="1"/>
  <c r="S193" i="1"/>
  <c r="O192" i="1"/>
  <c r="S192" i="1"/>
  <c r="O191" i="1"/>
  <c r="S191" i="1"/>
  <c r="O190" i="1"/>
  <c r="S190" i="1"/>
  <c r="O189" i="1"/>
  <c r="S189" i="1"/>
  <c r="O188" i="1"/>
  <c r="S188" i="1"/>
  <c r="O187" i="1"/>
  <c r="S187" i="1"/>
  <c r="O186" i="1"/>
  <c r="S186" i="1"/>
  <c r="O185" i="1"/>
  <c r="S185" i="1"/>
  <c r="O184" i="1"/>
  <c r="S184" i="1"/>
  <c r="O183" i="1"/>
  <c r="S183" i="1"/>
  <c r="O182" i="1"/>
  <c r="S182" i="1"/>
  <c r="O181" i="1"/>
  <c r="S181" i="1"/>
  <c r="O180" i="1"/>
  <c r="S180" i="1"/>
  <c r="O179" i="1"/>
  <c r="S179" i="1"/>
  <c r="S178" i="1"/>
  <c r="O177" i="1"/>
  <c r="S177" i="1"/>
  <c r="O176" i="1"/>
  <c r="S176" i="1"/>
  <c r="O175" i="1"/>
  <c r="S175" i="1"/>
  <c r="O174" i="1"/>
  <c r="S174" i="1"/>
  <c r="O173" i="1"/>
  <c r="S173" i="1"/>
  <c r="O172" i="1"/>
  <c r="S172" i="1"/>
  <c r="O171" i="1"/>
  <c r="S171" i="1"/>
  <c r="O170" i="1"/>
  <c r="S170" i="1"/>
  <c r="O169" i="1"/>
  <c r="S169" i="1"/>
  <c r="O168" i="1"/>
  <c r="S168" i="1"/>
  <c r="O167" i="1"/>
  <c r="S167" i="1"/>
  <c r="O166" i="1"/>
  <c r="S166" i="1"/>
  <c r="O165" i="1"/>
  <c r="S165" i="1"/>
  <c r="O164" i="1"/>
  <c r="S164" i="1"/>
  <c r="O163" i="1"/>
  <c r="S163" i="1"/>
  <c r="O162" i="1"/>
  <c r="S162" i="1"/>
  <c r="O161" i="1"/>
  <c r="S161" i="1"/>
  <c r="O160" i="1"/>
  <c r="S160" i="1"/>
  <c r="O159" i="1"/>
  <c r="S159" i="1"/>
  <c r="O158" i="1"/>
  <c r="S158" i="1"/>
  <c r="O157" i="1"/>
  <c r="S157" i="1"/>
  <c r="O156" i="1"/>
  <c r="S156" i="1"/>
  <c r="O155" i="1"/>
  <c r="S155" i="1"/>
  <c r="O154" i="1"/>
  <c r="S154" i="1"/>
  <c r="O153" i="1"/>
  <c r="S153" i="1"/>
  <c r="O152" i="1"/>
  <c r="S152" i="1"/>
  <c r="O151" i="1"/>
  <c r="S151" i="1"/>
  <c r="O150" i="1"/>
  <c r="S150" i="1"/>
  <c r="S149" i="1"/>
  <c r="O148" i="1"/>
  <c r="S148" i="1"/>
  <c r="O147" i="1"/>
  <c r="S147" i="1"/>
  <c r="O146" i="1"/>
  <c r="S146" i="1"/>
  <c r="O145" i="1"/>
  <c r="S145" i="1"/>
  <c r="O144" i="1"/>
  <c r="S144" i="1"/>
  <c r="O143" i="1"/>
  <c r="S143" i="1"/>
  <c r="O142" i="1"/>
  <c r="S142" i="1"/>
  <c r="O141" i="1"/>
  <c r="S141" i="1"/>
  <c r="O140" i="1"/>
  <c r="S140" i="1"/>
  <c r="O139" i="1"/>
  <c r="S139" i="1"/>
  <c r="S138" i="1"/>
  <c r="O137" i="1"/>
  <c r="S137" i="1"/>
  <c r="O136" i="1"/>
  <c r="S136" i="1"/>
  <c r="S135" i="1"/>
  <c r="O134" i="1"/>
  <c r="S134" i="1"/>
  <c r="O133" i="1"/>
  <c r="S133" i="1"/>
  <c r="O132" i="1"/>
  <c r="S132" i="1"/>
  <c r="O131" i="1"/>
  <c r="S131" i="1"/>
  <c r="O130" i="1"/>
  <c r="S130" i="1"/>
  <c r="O129" i="1"/>
  <c r="S129" i="1"/>
  <c r="O128" i="1"/>
  <c r="S128" i="1"/>
  <c r="O127" i="1"/>
  <c r="S127" i="1"/>
  <c r="O126" i="1"/>
  <c r="S126" i="1"/>
  <c r="O125" i="1"/>
  <c r="S125" i="1"/>
  <c r="O124" i="1"/>
  <c r="S124" i="1"/>
  <c r="O123" i="1"/>
  <c r="S123" i="1"/>
  <c r="O122" i="1"/>
  <c r="S122" i="1"/>
  <c r="O121" i="1"/>
  <c r="S121" i="1"/>
  <c r="O120" i="1"/>
  <c r="S120" i="1"/>
  <c r="O119" i="1"/>
  <c r="S119" i="1"/>
  <c r="O118" i="1"/>
  <c r="S118" i="1"/>
  <c r="O117" i="1"/>
  <c r="S117" i="1"/>
  <c r="O116" i="1"/>
  <c r="S116" i="1"/>
  <c r="O115" i="1"/>
  <c r="S115" i="1"/>
  <c r="O114" i="1"/>
  <c r="S114" i="1"/>
  <c r="O113" i="1"/>
  <c r="S113" i="1"/>
  <c r="O112" i="1"/>
  <c r="S112" i="1"/>
  <c r="O111" i="1"/>
  <c r="S111" i="1"/>
  <c r="O110" i="1"/>
  <c r="S110" i="1"/>
  <c r="O109" i="1"/>
  <c r="S109" i="1"/>
  <c r="S108" i="1"/>
  <c r="O107" i="1"/>
  <c r="S107" i="1"/>
  <c r="O106" i="1"/>
  <c r="S106" i="1"/>
  <c r="O105" i="1"/>
  <c r="S105" i="1"/>
  <c r="O104" i="1"/>
  <c r="S104" i="1"/>
  <c r="O103" i="1"/>
  <c r="S103" i="1"/>
  <c r="O102" i="1"/>
  <c r="S102" i="1"/>
  <c r="O101" i="1"/>
  <c r="S101" i="1"/>
  <c r="O100" i="1"/>
  <c r="S100" i="1"/>
  <c r="O99" i="1"/>
  <c r="S99" i="1"/>
  <c r="O98" i="1"/>
  <c r="S98" i="1"/>
  <c r="O97" i="1"/>
  <c r="S97" i="1"/>
  <c r="O96" i="1"/>
  <c r="S96" i="1"/>
  <c r="O95" i="1"/>
  <c r="S95" i="1"/>
  <c r="O94" i="1"/>
  <c r="S94" i="1"/>
  <c r="O93" i="1"/>
  <c r="S93" i="1"/>
  <c r="O92" i="1"/>
  <c r="S92" i="1"/>
  <c r="O91" i="1"/>
  <c r="S91" i="1"/>
  <c r="O90" i="1"/>
  <c r="S90" i="1"/>
  <c r="O89" i="1"/>
  <c r="S89" i="1"/>
  <c r="O88" i="1"/>
  <c r="S88" i="1"/>
  <c r="O87" i="1"/>
  <c r="S87" i="1"/>
  <c r="O86" i="1"/>
  <c r="S86" i="1"/>
  <c r="O85" i="1"/>
  <c r="S85" i="1"/>
  <c r="O84" i="1"/>
  <c r="S84" i="1"/>
  <c r="O83" i="1"/>
  <c r="S83" i="1"/>
  <c r="O82" i="1"/>
  <c r="S82" i="1"/>
  <c r="O81" i="1"/>
  <c r="S81" i="1"/>
  <c r="O80" i="1"/>
  <c r="S80" i="1"/>
  <c r="O79" i="1"/>
  <c r="S79" i="1"/>
  <c r="O78" i="1"/>
  <c r="S78" i="1"/>
  <c r="O77" i="1"/>
  <c r="S77" i="1"/>
  <c r="O76" i="1"/>
  <c r="S76" i="1"/>
  <c r="O75" i="1"/>
  <c r="S75" i="1"/>
  <c r="O74" i="1"/>
  <c r="S74" i="1"/>
  <c r="O73" i="1"/>
  <c r="S73" i="1"/>
  <c r="O72" i="1"/>
  <c r="S72" i="1"/>
  <c r="O71" i="1"/>
  <c r="S71" i="1"/>
  <c r="O70" i="1"/>
  <c r="S70" i="1"/>
  <c r="O69" i="1"/>
  <c r="S69" i="1"/>
  <c r="O68" i="1"/>
  <c r="S68" i="1"/>
  <c r="O67" i="1"/>
  <c r="S67" i="1"/>
  <c r="O66" i="1"/>
  <c r="S66" i="1"/>
  <c r="O65" i="1"/>
  <c r="S65" i="1"/>
  <c r="O64" i="1"/>
  <c r="S64" i="1"/>
  <c r="O63" i="1"/>
  <c r="S63" i="1"/>
  <c r="O62" i="1"/>
  <c r="S62" i="1"/>
  <c r="O61" i="1"/>
  <c r="S61" i="1"/>
  <c r="O60" i="1"/>
  <c r="S60" i="1"/>
  <c r="O59" i="1"/>
  <c r="S59" i="1"/>
  <c r="O58" i="1"/>
  <c r="S58" i="1"/>
  <c r="O57" i="1"/>
  <c r="S57" i="1"/>
  <c r="O56" i="1"/>
  <c r="S56" i="1"/>
  <c r="O55" i="1"/>
  <c r="S55" i="1"/>
  <c r="O54" i="1"/>
  <c r="S54" i="1"/>
  <c r="O53" i="1"/>
  <c r="S53" i="1"/>
  <c r="S52" i="1"/>
  <c r="O51" i="1"/>
  <c r="S51" i="1"/>
  <c r="O50" i="1"/>
  <c r="S50" i="1"/>
  <c r="O49" i="1"/>
  <c r="S49" i="1"/>
  <c r="O48" i="1"/>
  <c r="S48" i="1"/>
  <c r="O47" i="1"/>
  <c r="S47" i="1"/>
  <c r="O46" i="1"/>
  <c r="S46" i="1"/>
  <c r="O45" i="1"/>
  <c r="S45" i="1"/>
  <c r="O44" i="1"/>
  <c r="S44" i="1"/>
  <c r="O43" i="1"/>
  <c r="S43" i="1"/>
  <c r="O42" i="1"/>
  <c r="S42" i="1"/>
  <c r="O41" i="1"/>
  <c r="S41" i="1"/>
  <c r="O40" i="1"/>
  <c r="S40" i="1"/>
  <c r="O39" i="1"/>
  <c r="S39" i="1"/>
  <c r="O38" i="1"/>
  <c r="S38" i="1"/>
  <c r="O37" i="1"/>
  <c r="S37" i="1"/>
  <c r="O36" i="1"/>
  <c r="S36" i="1"/>
  <c r="O35" i="1"/>
  <c r="S35" i="1"/>
  <c r="O34" i="1"/>
  <c r="S34" i="1"/>
  <c r="O33" i="1"/>
  <c r="S33" i="1"/>
  <c r="S32" i="1"/>
  <c r="O31" i="1"/>
  <c r="S31" i="1"/>
  <c r="O30" i="1"/>
  <c r="S30" i="1"/>
  <c r="O29" i="1"/>
  <c r="S29" i="1"/>
  <c r="O28" i="1"/>
  <c r="S28" i="1"/>
  <c r="O27" i="1"/>
  <c r="S27" i="1"/>
  <c r="O26" i="1"/>
  <c r="S26" i="1"/>
  <c r="O25" i="1"/>
  <c r="S25" i="1"/>
  <c r="O24" i="1"/>
  <c r="S24" i="1"/>
  <c r="O23" i="1"/>
  <c r="S23" i="1"/>
  <c r="S22" i="1"/>
  <c r="O21" i="1"/>
  <c r="S21" i="1"/>
  <c r="O20" i="1"/>
  <c r="S20" i="1"/>
  <c r="O19" i="1"/>
  <c r="S19" i="1"/>
  <c r="O18" i="1"/>
  <c r="S18" i="1"/>
  <c r="O17" i="1"/>
  <c r="S17" i="1"/>
  <c r="O16" i="1"/>
  <c r="S16" i="1"/>
  <c r="O15" i="1"/>
  <c r="S15" i="1"/>
  <c r="O14" i="1"/>
  <c r="S14" i="1"/>
  <c r="O13" i="1"/>
  <c r="S13" i="1"/>
  <c r="O12" i="1"/>
  <c r="S12" i="1"/>
  <c r="O11" i="1"/>
  <c r="S11" i="1"/>
  <c r="S10" i="1"/>
  <c r="O9" i="1"/>
  <c r="S9" i="1"/>
  <c r="K182" i="1"/>
  <c r="L177" i="1"/>
  <c r="K174" i="1"/>
  <c r="L172" i="1"/>
  <c r="L169" i="1"/>
  <c r="K165" i="1"/>
  <c r="K163" i="1"/>
  <c r="K161" i="1"/>
  <c r="K159" i="1"/>
  <c r="K155" i="1"/>
  <c r="L153" i="1"/>
  <c r="K151" i="1"/>
  <c r="L149" i="1"/>
  <c r="K148" i="1"/>
  <c r="K144" i="1"/>
  <c r="K143" i="1"/>
  <c r="K141" i="1"/>
  <c r="L139" i="1"/>
  <c r="L134" i="1"/>
  <c r="L132" i="1"/>
  <c r="K130" i="1"/>
  <c r="L128" i="1"/>
  <c r="K126" i="1"/>
  <c r="K124" i="1"/>
  <c r="K122" i="1"/>
  <c r="L117" i="1"/>
  <c r="K108" i="1"/>
  <c r="L107" i="1"/>
  <c r="K102" i="1"/>
  <c r="L100" i="1"/>
  <c r="L98" i="1"/>
  <c r="K95" i="1"/>
  <c r="L93" i="1"/>
  <c r="L91" i="1"/>
  <c r="L89" i="1"/>
  <c r="K87" i="1"/>
  <c r="K86" i="1"/>
  <c r="K84" i="1"/>
  <c r="L82" i="1"/>
  <c r="K80" i="1"/>
  <c r="K77" i="1"/>
  <c r="K73" i="1"/>
  <c r="K63" i="1"/>
  <c r="L61" i="1"/>
  <c r="K59" i="1"/>
  <c r="L55" i="1"/>
  <c r="L52" i="1"/>
  <c r="L51" i="1"/>
  <c r="L50" i="1"/>
  <c r="K48" i="1"/>
  <c r="K45" i="1"/>
  <c r="K30" i="1"/>
  <c r="K28" i="1"/>
  <c r="K22" i="1"/>
  <c r="K20" i="1"/>
  <c r="L18" i="1"/>
  <c r="K9" i="1"/>
  <c r="R958" i="1"/>
  <c r="N958" i="1"/>
  <c r="M958" i="1"/>
  <c r="L958" i="1"/>
  <c r="K958" i="1"/>
  <c r="J958" i="1"/>
  <c r="I958" i="1"/>
  <c r="R957" i="1"/>
  <c r="N957" i="1"/>
  <c r="M957" i="1"/>
  <c r="L957" i="1"/>
  <c r="K957" i="1"/>
  <c r="J957" i="1"/>
  <c r="I957" i="1"/>
  <c r="R956" i="1"/>
  <c r="N956" i="1"/>
  <c r="M956" i="1"/>
  <c r="L956" i="1"/>
  <c r="K956" i="1"/>
  <c r="J956" i="1"/>
  <c r="I956" i="1"/>
  <c r="R955" i="1"/>
  <c r="N955" i="1"/>
  <c r="M955" i="1"/>
  <c r="L955" i="1"/>
  <c r="K955" i="1"/>
  <c r="J955" i="1"/>
  <c r="I955" i="1"/>
  <c r="R954" i="1"/>
  <c r="N954" i="1"/>
  <c r="M954" i="1"/>
  <c r="L954" i="1"/>
  <c r="K954" i="1"/>
  <c r="J954" i="1"/>
  <c r="I954" i="1"/>
  <c r="R953" i="1"/>
  <c r="N953" i="1"/>
  <c r="M953" i="1"/>
  <c r="L953" i="1"/>
  <c r="K953" i="1"/>
  <c r="J953" i="1"/>
  <c r="I953" i="1"/>
  <c r="R952" i="1"/>
  <c r="N952" i="1"/>
  <c r="M952" i="1"/>
  <c r="L952" i="1"/>
  <c r="K952" i="1"/>
  <c r="J952" i="1"/>
  <c r="I952" i="1"/>
  <c r="R951" i="1"/>
  <c r="N951" i="1"/>
  <c r="M951" i="1"/>
  <c r="L951" i="1"/>
  <c r="K951" i="1"/>
  <c r="J951" i="1"/>
  <c r="I951" i="1"/>
  <c r="R950" i="1"/>
  <c r="N950" i="1"/>
  <c r="M950" i="1"/>
  <c r="L950" i="1"/>
  <c r="K950" i="1"/>
  <c r="J950" i="1"/>
  <c r="I950" i="1"/>
  <c r="R949" i="1"/>
  <c r="N949" i="1"/>
  <c r="M949" i="1"/>
  <c r="L949" i="1"/>
  <c r="K949" i="1"/>
  <c r="J949" i="1"/>
  <c r="I949" i="1"/>
  <c r="R948" i="1"/>
  <c r="N948" i="1"/>
  <c r="M948" i="1"/>
  <c r="L948" i="1"/>
  <c r="K948" i="1"/>
  <c r="J948" i="1"/>
  <c r="I948" i="1"/>
  <c r="R947" i="1"/>
  <c r="N947" i="1"/>
  <c r="M947" i="1"/>
  <c r="L947" i="1"/>
  <c r="K947" i="1"/>
  <c r="J947" i="1"/>
  <c r="I947" i="1"/>
  <c r="R946" i="1"/>
  <c r="N946" i="1"/>
  <c r="M946" i="1"/>
  <c r="L946" i="1"/>
  <c r="K946" i="1"/>
  <c r="J946" i="1"/>
  <c r="I946" i="1"/>
  <c r="R945" i="1"/>
  <c r="N945" i="1"/>
  <c r="M945" i="1"/>
  <c r="L945" i="1"/>
  <c r="K945" i="1"/>
  <c r="J945" i="1"/>
  <c r="I945" i="1"/>
  <c r="R944" i="1"/>
  <c r="N944" i="1"/>
  <c r="M944" i="1"/>
  <c r="L944" i="1"/>
  <c r="K944" i="1"/>
  <c r="J944" i="1"/>
  <c r="I944" i="1"/>
  <c r="R943" i="1"/>
  <c r="N943" i="1"/>
  <c r="M943" i="1"/>
  <c r="L943" i="1"/>
  <c r="K943" i="1"/>
  <c r="J943" i="1"/>
  <c r="I943" i="1"/>
  <c r="R942" i="1"/>
  <c r="N942" i="1"/>
  <c r="M942" i="1"/>
  <c r="L942" i="1"/>
  <c r="K942" i="1"/>
  <c r="J942" i="1"/>
  <c r="I942" i="1"/>
  <c r="R941" i="1"/>
  <c r="N941" i="1"/>
  <c r="M941" i="1"/>
  <c r="L941" i="1"/>
  <c r="K941" i="1"/>
  <c r="J941" i="1"/>
  <c r="I941" i="1"/>
  <c r="R940" i="1"/>
  <c r="N940" i="1"/>
  <c r="M940" i="1"/>
  <c r="L940" i="1"/>
  <c r="K940" i="1"/>
  <c r="J940" i="1"/>
  <c r="I940" i="1"/>
  <c r="R939" i="1"/>
  <c r="N939" i="1"/>
  <c r="M939" i="1"/>
  <c r="L939" i="1"/>
  <c r="K939" i="1"/>
  <c r="J939" i="1"/>
  <c r="I939" i="1"/>
  <c r="R938" i="1"/>
  <c r="N938" i="1"/>
  <c r="M938" i="1"/>
  <c r="L938" i="1"/>
  <c r="K938" i="1"/>
  <c r="J938" i="1"/>
  <c r="I938" i="1"/>
  <c r="R937" i="1"/>
  <c r="N937" i="1"/>
  <c r="M937" i="1"/>
  <c r="L937" i="1"/>
  <c r="K937" i="1"/>
  <c r="J937" i="1"/>
  <c r="I937" i="1"/>
  <c r="R936" i="1"/>
  <c r="N936" i="1"/>
  <c r="M936" i="1"/>
  <c r="L936" i="1"/>
  <c r="K936" i="1"/>
  <c r="J936" i="1"/>
  <c r="I936" i="1"/>
  <c r="R935" i="1"/>
  <c r="N935" i="1"/>
  <c r="M935" i="1"/>
  <c r="L935" i="1"/>
  <c r="K935" i="1"/>
  <c r="J935" i="1"/>
  <c r="I935" i="1"/>
  <c r="R934" i="1"/>
  <c r="N934" i="1"/>
  <c r="M934" i="1"/>
  <c r="L934" i="1"/>
  <c r="K934" i="1"/>
  <c r="J934" i="1"/>
  <c r="I934" i="1"/>
  <c r="R933" i="1"/>
  <c r="N933" i="1"/>
  <c r="M933" i="1"/>
  <c r="L933" i="1"/>
  <c r="K933" i="1"/>
  <c r="J933" i="1"/>
  <c r="I933" i="1"/>
  <c r="R932" i="1"/>
  <c r="N932" i="1"/>
  <c r="M932" i="1"/>
  <c r="L932" i="1"/>
  <c r="K932" i="1"/>
  <c r="J932" i="1"/>
  <c r="I932" i="1"/>
  <c r="R931" i="1"/>
  <c r="N931" i="1"/>
  <c r="M931" i="1"/>
  <c r="L931" i="1"/>
  <c r="K931" i="1"/>
  <c r="J931" i="1"/>
  <c r="I931" i="1"/>
  <c r="R930" i="1"/>
  <c r="N930" i="1"/>
  <c r="M930" i="1"/>
  <c r="L930" i="1"/>
  <c r="K930" i="1"/>
  <c r="J930" i="1"/>
  <c r="I930" i="1"/>
  <c r="R929" i="1"/>
  <c r="N929" i="1"/>
  <c r="M929" i="1"/>
  <c r="L929" i="1"/>
  <c r="K929" i="1"/>
  <c r="J929" i="1"/>
  <c r="I929" i="1"/>
  <c r="R928" i="1"/>
  <c r="N928" i="1"/>
  <c r="M928" i="1"/>
  <c r="L928" i="1"/>
  <c r="K928" i="1"/>
  <c r="J928" i="1"/>
  <c r="I928" i="1"/>
  <c r="R927" i="1"/>
  <c r="N927" i="1"/>
  <c r="M927" i="1"/>
  <c r="L927" i="1"/>
  <c r="K927" i="1"/>
  <c r="J927" i="1"/>
  <c r="I927" i="1"/>
  <c r="R926" i="1"/>
  <c r="N926" i="1"/>
  <c r="M926" i="1"/>
  <c r="L926" i="1"/>
  <c r="K926" i="1"/>
  <c r="J926" i="1"/>
  <c r="I926" i="1"/>
  <c r="R925" i="1"/>
  <c r="N925" i="1"/>
  <c r="M925" i="1"/>
  <c r="L925" i="1"/>
  <c r="K925" i="1"/>
  <c r="J925" i="1"/>
  <c r="I925" i="1"/>
  <c r="R924" i="1"/>
  <c r="N924" i="1"/>
  <c r="M924" i="1"/>
  <c r="L924" i="1"/>
  <c r="K924" i="1"/>
  <c r="J924" i="1"/>
  <c r="I924" i="1"/>
  <c r="R923" i="1"/>
  <c r="N923" i="1"/>
  <c r="M923" i="1"/>
  <c r="L923" i="1"/>
  <c r="K923" i="1"/>
  <c r="J923" i="1"/>
  <c r="I923" i="1"/>
  <c r="R922" i="1"/>
  <c r="N922" i="1"/>
  <c r="M922" i="1"/>
  <c r="L922" i="1"/>
  <c r="K922" i="1"/>
  <c r="J922" i="1"/>
  <c r="I922" i="1"/>
  <c r="R921" i="1"/>
  <c r="N921" i="1"/>
  <c r="M921" i="1"/>
  <c r="L921" i="1"/>
  <c r="K921" i="1"/>
  <c r="J921" i="1"/>
  <c r="I921" i="1"/>
  <c r="R920" i="1"/>
  <c r="N920" i="1"/>
  <c r="M920" i="1"/>
  <c r="L920" i="1"/>
  <c r="K920" i="1"/>
  <c r="J920" i="1"/>
  <c r="I920" i="1"/>
  <c r="R919" i="1"/>
  <c r="N919" i="1"/>
  <c r="M919" i="1"/>
  <c r="L919" i="1"/>
  <c r="K919" i="1"/>
  <c r="J919" i="1"/>
  <c r="I919" i="1"/>
  <c r="R918" i="1"/>
  <c r="N918" i="1"/>
  <c r="M918" i="1"/>
  <c r="L918" i="1"/>
  <c r="K918" i="1"/>
  <c r="J918" i="1"/>
  <c r="I918" i="1"/>
  <c r="R917" i="1"/>
  <c r="N917" i="1"/>
  <c r="M917" i="1"/>
  <c r="L917" i="1"/>
  <c r="K917" i="1"/>
  <c r="J917" i="1"/>
  <c r="I917" i="1"/>
  <c r="R916" i="1"/>
  <c r="N916" i="1"/>
  <c r="M916" i="1"/>
  <c r="L916" i="1"/>
  <c r="K916" i="1"/>
  <c r="J916" i="1"/>
  <c r="I916" i="1"/>
  <c r="R915" i="1"/>
  <c r="N915" i="1"/>
  <c r="M915" i="1"/>
  <c r="L915" i="1"/>
  <c r="K915" i="1"/>
  <c r="J915" i="1"/>
  <c r="I915" i="1"/>
  <c r="R914" i="1"/>
  <c r="N914" i="1"/>
  <c r="M914" i="1"/>
  <c r="L914" i="1"/>
  <c r="K914" i="1"/>
  <c r="J914" i="1"/>
  <c r="I914" i="1"/>
  <c r="R913" i="1"/>
  <c r="N913" i="1"/>
  <c r="M913" i="1"/>
  <c r="L913" i="1"/>
  <c r="K913" i="1"/>
  <c r="J913" i="1"/>
  <c r="I913" i="1"/>
  <c r="R912" i="1"/>
  <c r="N912" i="1"/>
  <c r="M912" i="1"/>
  <c r="L912" i="1"/>
  <c r="K912" i="1"/>
  <c r="J912" i="1"/>
  <c r="I912" i="1"/>
  <c r="R911" i="1"/>
  <c r="N911" i="1"/>
  <c r="M911" i="1"/>
  <c r="L911" i="1"/>
  <c r="K911" i="1"/>
  <c r="J911" i="1"/>
  <c r="I911" i="1"/>
  <c r="R910" i="1"/>
  <c r="N910" i="1"/>
  <c r="M910" i="1"/>
  <c r="L910" i="1"/>
  <c r="K910" i="1"/>
  <c r="J910" i="1"/>
  <c r="I910" i="1"/>
  <c r="R909" i="1"/>
  <c r="N909" i="1"/>
  <c r="M909" i="1"/>
  <c r="L909" i="1"/>
  <c r="K909" i="1"/>
  <c r="J909" i="1"/>
  <c r="I909" i="1"/>
  <c r="R908" i="1"/>
  <c r="N908" i="1"/>
  <c r="M908" i="1"/>
  <c r="L908" i="1"/>
  <c r="K908" i="1"/>
  <c r="J908" i="1"/>
  <c r="I908" i="1"/>
  <c r="R907" i="1"/>
  <c r="N907" i="1"/>
  <c r="M907" i="1"/>
  <c r="L907" i="1"/>
  <c r="K907" i="1"/>
  <c r="J907" i="1"/>
  <c r="I907" i="1"/>
  <c r="R906" i="1"/>
  <c r="N906" i="1"/>
  <c r="M906" i="1"/>
  <c r="L906" i="1"/>
  <c r="K906" i="1"/>
  <c r="J906" i="1"/>
  <c r="I906" i="1"/>
  <c r="R905" i="1"/>
  <c r="N905" i="1"/>
  <c r="M905" i="1"/>
  <c r="L905" i="1"/>
  <c r="K905" i="1"/>
  <c r="J905" i="1"/>
  <c r="I905" i="1"/>
  <c r="R904" i="1"/>
  <c r="N904" i="1"/>
  <c r="M904" i="1"/>
  <c r="L904" i="1"/>
  <c r="K904" i="1"/>
  <c r="J904" i="1"/>
  <c r="I904" i="1"/>
  <c r="R903" i="1"/>
  <c r="N903" i="1"/>
  <c r="M903" i="1"/>
  <c r="L903" i="1"/>
  <c r="K903" i="1"/>
  <c r="J903" i="1"/>
  <c r="I903" i="1"/>
  <c r="R902" i="1"/>
  <c r="N902" i="1"/>
  <c r="M902" i="1"/>
  <c r="L902" i="1"/>
  <c r="K902" i="1"/>
  <c r="J902" i="1"/>
  <c r="I902" i="1"/>
  <c r="R901" i="1"/>
  <c r="N901" i="1"/>
  <c r="M901" i="1"/>
  <c r="L901" i="1"/>
  <c r="K901" i="1"/>
  <c r="J901" i="1"/>
  <c r="I901" i="1"/>
  <c r="R900" i="1"/>
  <c r="N900" i="1"/>
  <c r="M900" i="1"/>
  <c r="L900" i="1"/>
  <c r="K900" i="1"/>
  <c r="J900" i="1"/>
  <c r="I900" i="1"/>
  <c r="R899" i="1"/>
  <c r="N899" i="1"/>
  <c r="M899" i="1"/>
  <c r="L899" i="1"/>
  <c r="K899" i="1"/>
  <c r="J899" i="1"/>
  <c r="I899" i="1"/>
  <c r="R898" i="1"/>
  <c r="N898" i="1"/>
  <c r="M898" i="1"/>
  <c r="L898" i="1"/>
  <c r="K898" i="1"/>
  <c r="J898" i="1"/>
  <c r="I898" i="1"/>
  <c r="R897" i="1"/>
  <c r="N897" i="1"/>
  <c r="M897" i="1"/>
  <c r="L897" i="1"/>
  <c r="K897" i="1"/>
  <c r="J897" i="1"/>
  <c r="I897" i="1"/>
  <c r="R896" i="1"/>
  <c r="N896" i="1"/>
  <c r="M896" i="1"/>
  <c r="L896" i="1"/>
  <c r="K896" i="1"/>
  <c r="J896" i="1"/>
  <c r="I896" i="1"/>
  <c r="R895" i="1"/>
  <c r="N895" i="1"/>
  <c r="M895" i="1"/>
  <c r="L895" i="1"/>
  <c r="K895" i="1"/>
  <c r="J895" i="1"/>
  <c r="I895" i="1"/>
  <c r="R894" i="1"/>
  <c r="N894" i="1"/>
  <c r="M894" i="1"/>
  <c r="L894" i="1"/>
  <c r="K894" i="1"/>
  <c r="J894" i="1"/>
  <c r="I894" i="1"/>
  <c r="R893" i="1"/>
  <c r="N893" i="1"/>
  <c r="M893" i="1"/>
  <c r="L893" i="1"/>
  <c r="K893" i="1"/>
  <c r="J893" i="1"/>
  <c r="I893" i="1"/>
  <c r="R892" i="1"/>
  <c r="N892" i="1"/>
  <c r="M892" i="1"/>
  <c r="L892" i="1"/>
  <c r="K892" i="1"/>
  <c r="J892" i="1"/>
  <c r="I892" i="1"/>
  <c r="R891" i="1"/>
  <c r="N891" i="1"/>
  <c r="M891" i="1"/>
  <c r="L891" i="1"/>
  <c r="K891" i="1"/>
  <c r="J891" i="1"/>
  <c r="I891" i="1"/>
  <c r="R890" i="1"/>
  <c r="N890" i="1"/>
  <c r="M890" i="1"/>
  <c r="L890" i="1"/>
  <c r="K890" i="1"/>
  <c r="J890" i="1"/>
  <c r="I890" i="1"/>
  <c r="R889" i="1"/>
  <c r="N889" i="1"/>
  <c r="M889" i="1"/>
  <c r="L889" i="1"/>
  <c r="K889" i="1"/>
  <c r="J889" i="1"/>
  <c r="I889" i="1"/>
  <c r="R888" i="1"/>
  <c r="N888" i="1"/>
  <c r="M888" i="1"/>
  <c r="L888" i="1"/>
  <c r="K888" i="1"/>
  <c r="J888" i="1"/>
  <c r="I888" i="1"/>
  <c r="R887" i="1"/>
  <c r="N887" i="1"/>
  <c r="M887" i="1"/>
  <c r="L887" i="1"/>
  <c r="K887" i="1"/>
  <c r="J887" i="1"/>
  <c r="I887" i="1"/>
  <c r="R886" i="1"/>
  <c r="N886" i="1"/>
  <c r="M886" i="1"/>
  <c r="L886" i="1"/>
  <c r="K886" i="1"/>
  <c r="J886" i="1"/>
  <c r="I886" i="1"/>
  <c r="R885" i="1"/>
  <c r="N885" i="1"/>
  <c r="M885" i="1"/>
  <c r="L885" i="1"/>
  <c r="K885" i="1"/>
  <c r="J885" i="1"/>
  <c r="I885" i="1"/>
  <c r="R884" i="1"/>
  <c r="N884" i="1"/>
  <c r="M884" i="1"/>
  <c r="L884" i="1"/>
  <c r="K884" i="1"/>
  <c r="J884" i="1"/>
  <c r="I884" i="1"/>
  <c r="R883" i="1"/>
  <c r="N883" i="1"/>
  <c r="M883" i="1"/>
  <c r="L883" i="1"/>
  <c r="K883" i="1"/>
  <c r="J883" i="1"/>
  <c r="I883" i="1"/>
  <c r="R882" i="1"/>
  <c r="N882" i="1"/>
  <c r="M882" i="1"/>
  <c r="L882" i="1"/>
  <c r="K882" i="1"/>
  <c r="J882" i="1"/>
  <c r="I882" i="1"/>
  <c r="R881" i="1"/>
  <c r="N881" i="1"/>
  <c r="M881" i="1"/>
  <c r="L881" i="1"/>
  <c r="K881" i="1"/>
  <c r="J881" i="1"/>
  <c r="I881" i="1"/>
  <c r="R880" i="1"/>
  <c r="N880" i="1"/>
  <c r="M880" i="1"/>
  <c r="L880" i="1"/>
  <c r="K880" i="1"/>
  <c r="J880" i="1"/>
  <c r="I880" i="1"/>
  <c r="R879" i="1"/>
  <c r="N879" i="1"/>
  <c r="M879" i="1"/>
  <c r="L879" i="1"/>
  <c r="K879" i="1"/>
  <c r="J879" i="1"/>
  <c r="I879" i="1"/>
  <c r="R878" i="1"/>
  <c r="N878" i="1"/>
  <c r="M878" i="1"/>
  <c r="L878" i="1"/>
  <c r="K878" i="1"/>
  <c r="J878" i="1"/>
  <c r="I878" i="1"/>
  <c r="R877" i="1"/>
  <c r="N877" i="1"/>
  <c r="M877" i="1"/>
  <c r="L877" i="1"/>
  <c r="K877" i="1"/>
  <c r="J877" i="1"/>
  <c r="I877" i="1"/>
  <c r="R876" i="1"/>
  <c r="N876" i="1"/>
  <c r="M876" i="1"/>
  <c r="L876" i="1"/>
  <c r="K876" i="1"/>
  <c r="J876" i="1"/>
  <c r="I876" i="1"/>
  <c r="R875" i="1"/>
  <c r="N875" i="1"/>
  <c r="M875" i="1"/>
  <c r="L875" i="1"/>
  <c r="K875" i="1"/>
  <c r="J875" i="1"/>
  <c r="I875" i="1"/>
  <c r="R874" i="1"/>
  <c r="N874" i="1"/>
  <c r="M874" i="1"/>
  <c r="L874" i="1"/>
  <c r="K874" i="1"/>
  <c r="J874" i="1"/>
  <c r="I874" i="1"/>
  <c r="R873" i="1"/>
  <c r="N873" i="1"/>
  <c r="M873" i="1"/>
  <c r="L873" i="1"/>
  <c r="K873" i="1"/>
  <c r="J873" i="1"/>
  <c r="I873" i="1"/>
  <c r="R872" i="1"/>
  <c r="N872" i="1"/>
  <c r="M872" i="1"/>
  <c r="L872" i="1"/>
  <c r="K872" i="1"/>
  <c r="J872" i="1"/>
  <c r="I872" i="1"/>
  <c r="R871" i="1"/>
  <c r="N871" i="1"/>
  <c r="M871" i="1"/>
  <c r="L871" i="1"/>
  <c r="K871" i="1"/>
  <c r="J871" i="1"/>
  <c r="I871" i="1"/>
  <c r="R870" i="1"/>
  <c r="N870" i="1"/>
  <c r="M870" i="1"/>
  <c r="L870" i="1"/>
  <c r="K870" i="1"/>
  <c r="J870" i="1"/>
  <c r="I870" i="1"/>
  <c r="R869" i="1"/>
  <c r="N869" i="1"/>
  <c r="M869" i="1"/>
  <c r="L869" i="1"/>
  <c r="K869" i="1"/>
  <c r="J869" i="1"/>
  <c r="I869" i="1"/>
  <c r="R868" i="1"/>
  <c r="N868" i="1"/>
  <c r="M868" i="1"/>
  <c r="L868" i="1"/>
  <c r="K868" i="1"/>
  <c r="J868" i="1"/>
  <c r="I868" i="1"/>
  <c r="R867" i="1"/>
  <c r="N867" i="1"/>
  <c r="M867" i="1"/>
  <c r="L867" i="1"/>
  <c r="K867" i="1"/>
  <c r="J867" i="1"/>
  <c r="I867" i="1"/>
  <c r="R866" i="1"/>
  <c r="N866" i="1"/>
  <c r="M866" i="1"/>
  <c r="L866" i="1"/>
  <c r="K866" i="1"/>
  <c r="J866" i="1"/>
  <c r="I866" i="1"/>
  <c r="R865" i="1"/>
  <c r="N865" i="1"/>
  <c r="M865" i="1"/>
  <c r="L865" i="1"/>
  <c r="K865" i="1"/>
  <c r="J865" i="1"/>
  <c r="I865" i="1"/>
  <c r="R864" i="1"/>
  <c r="N864" i="1"/>
  <c r="M864" i="1"/>
  <c r="L864" i="1"/>
  <c r="K864" i="1"/>
  <c r="J864" i="1"/>
  <c r="I864" i="1"/>
  <c r="R863" i="1"/>
  <c r="N863" i="1"/>
  <c r="M863" i="1"/>
  <c r="L863" i="1"/>
  <c r="K863" i="1"/>
  <c r="J863" i="1"/>
  <c r="I863" i="1"/>
  <c r="R862" i="1"/>
  <c r="N862" i="1"/>
  <c r="M862" i="1"/>
  <c r="L862" i="1"/>
  <c r="K862" i="1"/>
  <c r="J862" i="1"/>
  <c r="I862" i="1"/>
  <c r="R861" i="1"/>
  <c r="N861" i="1"/>
  <c r="M861" i="1"/>
  <c r="L861" i="1"/>
  <c r="K861" i="1"/>
  <c r="J861" i="1"/>
  <c r="I861" i="1"/>
  <c r="R860" i="1"/>
  <c r="N860" i="1"/>
  <c r="M860" i="1"/>
  <c r="L860" i="1"/>
  <c r="K860" i="1"/>
  <c r="J860" i="1"/>
  <c r="I860" i="1"/>
  <c r="R859" i="1"/>
  <c r="N859" i="1"/>
  <c r="M859" i="1"/>
  <c r="L859" i="1"/>
  <c r="K859" i="1"/>
  <c r="J859" i="1"/>
  <c r="I859" i="1"/>
  <c r="R858" i="1"/>
  <c r="N858" i="1"/>
  <c r="M858" i="1"/>
  <c r="L858" i="1"/>
  <c r="K858" i="1"/>
  <c r="J858" i="1"/>
  <c r="I858" i="1"/>
  <c r="R857" i="1"/>
  <c r="N857" i="1"/>
  <c r="M857" i="1"/>
  <c r="L857" i="1"/>
  <c r="K857" i="1"/>
  <c r="J857" i="1"/>
  <c r="I857" i="1"/>
  <c r="R856" i="1"/>
  <c r="N856" i="1"/>
  <c r="M856" i="1"/>
  <c r="L856" i="1"/>
  <c r="K856" i="1"/>
  <c r="J856" i="1"/>
  <c r="I856" i="1"/>
  <c r="R855" i="1"/>
  <c r="N855" i="1"/>
  <c r="M855" i="1"/>
  <c r="L855" i="1"/>
  <c r="K855" i="1"/>
  <c r="J855" i="1"/>
  <c r="I855" i="1"/>
  <c r="R854" i="1"/>
  <c r="N854" i="1"/>
  <c r="M854" i="1"/>
  <c r="L854" i="1"/>
  <c r="K854" i="1"/>
  <c r="J854" i="1"/>
  <c r="I854" i="1"/>
  <c r="R853" i="1"/>
  <c r="N853" i="1"/>
  <c r="M853" i="1"/>
  <c r="L853" i="1"/>
  <c r="K853" i="1"/>
  <c r="J853" i="1"/>
  <c r="I853" i="1"/>
  <c r="R852" i="1"/>
  <c r="N852" i="1"/>
  <c r="M852" i="1"/>
  <c r="L852" i="1"/>
  <c r="K852" i="1"/>
  <c r="J852" i="1"/>
  <c r="I852" i="1"/>
  <c r="R851" i="1"/>
  <c r="N851" i="1"/>
  <c r="M851" i="1"/>
  <c r="L851" i="1"/>
  <c r="K851" i="1"/>
  <c r="J851" i="1"/>
  <c r="I851" i="1"/>
  <c r="R850" i="1"/>
  <c r="N850" i="1"/>
  <c r="M850" i="1"/>
  <c r="L850" i="1"/>
  <c r="K850" i="1"/>
  <c r="J850" i="1"/>
  <c r="I850" i="1"/>
  <c r="R849" i="1"/>
  <c r="N849" i="1"/>
  <c r="M849" i="1"/>
  <c r="L849" i="1"/>
  <c r="K849" i="1"/>
  <c r="J849" i="1"/>
  <c r="I849" i="1"/>
  <c r="R848" i="1"/>
  <c r="N848" i="1"/>
  <c r="M848" i="1"/>
  <c r="L848" i="1"/>
  <c r="K848" i="1"/>
  <c r="J848" i="1"/>
  <c r="I848" i="1"/>
  <c r="R847" i="1"/>
  <c r="N847" i="1"/>
  <c r="M847" i="1"/>
  <c r="L847" i="1"/>
  <c r="K847" i="1"/>
  <c r="J847" i="1"/>
  <c r="I847" i="1"/>
  <c r="R846" i="1"/>
  <c r="N846" i="1"/>
  <c r="M846" i="1"/>
  <c r="L846" i="1"/>
  <c r="K846" i="1"/>
  <c r="J846" i="1"/>
  <c r="I846" i="1"/>
  <c r="R845" i="1"/>
  <c r="N845" i="1"/>
  <c r="M845" i="1"/>
  <c r="L845" i="1"/>
  <c r="K845" i="1"/>
  <c r="J845" i="1"/>
  <c r="I845" i="1"/>
  <c r="R844" i="1"/>
  <c r="N844" i="1"/>
  <c r="M844" i="1"/>
  <c r="L844" i="1"/>
  <c r="K844" i="1"/>
  <c r="J844" i="1"/>
  <c r="I844" i="1"/>
  <c r="R843" i="1"/>
  <c r="N843" i="1"/>
  <c r="M843" i="1"/>
  <c r="L843" i="1"/>
  <c r="K843" i="1"/>
  <c r="J843" i="1"/>
  <c r="I843" i="1"/>
  <c r="R842" i="1"/>
  <c r="N842" i="1"/>
  <c r="M842" i="1"/>
  <c r="L842" i="1"/>
  <c r="K842" i="1"/>
  <c r="J842" i="1"/>
  <c r="I842" i="1"/>
  <c r="R841" i="1"/>
  <c r="N841" i="1"/>
  <c r="M841" i="1"/>
  <c r="L841" i="1"/>
  <c r="K841" i="1"/>
  <c r="J841" i="1"/>
  <c r="I841" i="1"/>
  <c r="R840" i="1"/>
  <c r="N840" i="1"/>
  <c r="M840" i="1"/>
  <c r="L840" i="1"/>
  <c r="K840" i="1"/>
  <c r="J840" i="1"/>
  <c r="I840" i="1"/>
  <c r="R839" i="1"/>
  <c r="N839" i="1"/>
  <c r="M839" i="1"/>
  <c r="L839" i="1"/>
  <c r="K839" i="1"/>
  <c r="J839" i="1"/>
  <c r="I839" i="1"/>
  <c r="R838" i="1"/>
  <c r="N838" i="1"/>
  <c r="M838" i="1"/>
  <c r="L838" i="1"/>
  <c r="K838" i="1"/>
  <c r="J838" i="1"/>
  <c r="I838" i="1"/>
  <c r="R837" i="1"/>
  <c r="N837" i="1"/>
  <c r="M837" i="1"/>
  <c r="L837" i="1"/>
  <c r="K837" i="1"/>
  <c r="J837" i="1"/>
  <c r="I837" i="1"/>
  <c r="R836" i="1"/>
  <c r="N836" i="1"/>
  <c r="M836" i="1"/>
  <c r="L836" i="1"/>
  <c r="K836" i="1"/>
  <c r="J836" i="1"/>
  <c r="I836" i="1"/>
  <c r="R835" i="1"/>
  <c r="N835" i="1"/>
  <c r="M835" i="1"/>
  <c r="L835" i="1"/>
  <c r="K835" i="1"/>
  <c r="J835" i="1"/>
  <c r="I835" i="1"/>
  <c r="R834" i="1"/>
  <c r="N834" i="1"/>
  <c r="M834" i="1"/>
  <c r="L834" i="1"/>
  <c r="K834" i="1"/>
  <c r="J834" i="1"/>
  <c r="I834" i="1"/>
  <c r="R833" i="1"/>
  <c r="N833" i="1"/>
  <c r="M833" i="1"/>
  <c r="L833" i="1"/>
  <c r="K833" i="1"/>
  <c r="J833" i="1"/>
  <c r="I833" i="1"/>
  <c r="R832" i="1"/>
  <c r="N832" i="1"/>
  <c r="M832" i="1"/>
  <c r="L832" i="1"/>
  <c r="K832" i="1"/>
  <c r="J832" i="1"/>
  <c r="I832" i="1"/>
  <c r="R831" i="1"/>
  <c r="N831" i="1"/>
  <c r="M831" i="1"/>
  <c r="L831" i="1"/>
  <c r="K831" i="1"/>
  <c r="J831" i="1"/>
  <c r="I831" i="1"/>
  <c r="R830" i="1"/>
  <c r="N830" i="1"/>
  <c r="M830" i="1"/>
  <c r="L830" i="1"/>
  <c r="K830" i="1"/>
  <c r="J830" i="1"/>
  <c r="I830" i="1"/>
  <c r="R829" i="1"/>
  <c r="N829" i="1"/>
  <c r="M829" i="1"/>
  <c r="L829" i="1"/>
  <c r="K829" i="1"/>
  <c r="J829" i="1"/>
  <c r="I829" i="1"/>
  <c r="R828" i="1"/>
  <c r="N828" i="1"/>
  <c r="M828" i="1"/>
  <c r="L828" i="1"/>
  <c r="K828" i="1"/>
  <c r="J828" i="1"/>
  <c r="I828" i="1"/>
  <c r="R827" i="1"/>
  <c r="N827" i="1"/>
  <c r="M827" i="1"/>
  <c r="L827" i="1"/>
  <c r="K827" i="1"/>
  <c r="J827" i="1"/>
  <c r="I827" i="1"/>
  <c r="R826" i="1"/>
  <c r="N826" i="1"/>
  <c r="M826" i="1"/>
  <c r="L826" i="1"/>
  <c r="K826" i="1"/>
  <c r="J826" i="1"/>
  <c r="I826" i="1"/>
  <c r="R825" i="1"/>
  <c r="N825" i="1"/>
  <c r="M825" i="1"/>
  <c r="L825" i="1"/>
  <c r="K825" i="1"/>
  <c r="J825" i="1"/>
  <c r="I825" i="1"/>
  <c r="R824" i="1"/>
  <c r="N824" i="1"/>
  <c r="M824" i="1"/>
  <c r="L824" i="1"/>
  <c r="K824" i="1"/>
  <c r="J824" i="1"/>
  <c r="I824" i="1"/>
  <c r="R823" i="1"/>
  <c r="N823" i="1"/>
  <c r="M823" i="1"/>
  <c r="L823" i="1"/>
  <c r="K823" i="1"/>
  <c r="J823" i="1"/>
  <c r="I823" i="1"/>
  <c r="R822" i="1"/>
  <c r="N822" i="1"/>
  <c r="M822" i="1"/>
  <c r="L822" i="1"/>
  <c r="K822" i="1"/>
  <c r="J822" i="1"/>
  <c r="I822" i="1"/>
  <c r="R821" i="1"/>
  <c r="N821" i="1"/>
  <c r="M821" i="1"/>
  <c r="L821" i="1"/>
  <c r="K821" i="1"/>
  <c r="J821" i="1"/>
  <c r="I821" i="1"/>
  <c r="R820" i="1"/>
  <c r="N820" i="1"/>
  <c r="M820" i="1"/>
  <c r="L820" i="1"/>
  <c r="K820" i="1"/>
  <c r="J820" i="1"/>
  <c r="I820" i="1"/>
  <c r="R819" i="1"/>
  <c r="N819" i="1"/>
  <c r="M819" i="1"/>
  <c r="L819" i="1"/>
  <c r="K819" i="1"/>
  <c r="J819" i="1"/>
  <c r="I819" i="1"/>
  <c r="R818" i="1"/>
  <c r="N818" i="1"/>
  <c r="M818" i="1"/>
  <c r="L818" i="1"/>
  <c r="K818" i="1"/>
  <c r="J818" i="1"/>
  <c r="I818" i="1"/>
  <c r="R817" i="1"/>
  <c r="N817" i="1"/>
  <c r="M817" i="1"/>
  <c r="L817" i="1"/>
  <c r="K817" i="1"/>
  <c r="J817" i="1"/>
  <c r="I817" i="1"/>
  <c r="R816" i="1"/>
  <c r="N816" i="1"/>
  <c r="M816" i="1"/>
  <c r="L816" i="1"/>
  <c r="K816" i="1"/>
  <c r="J816" i="1"/>
  <c r="I816" i="1"/>
  <c r="R815" i="1"/>
  <c r="N815" i="1"/>
  <c r="M815" i="1"/>
  <c r="L815" i="1"/>
  <c r="K815" i="1"/>
  <c r="J815" i="1"/>
  <c r="I815" i="1"/>
  <c r="R814" i="1"/>
  <c r="N814" i="1"/>
  <c r="M814" i="1"/>
  <c r="L814" i="1"/>
  <c r="K814" i="1"/>
  <c r="J814" i="1"/>
  <c r="I814" i="1"/>
  <c r="R813" i="1"/>
  <c r="N813" i="1"/>
  <c r="M813" i="1"/>
  <c r="L813" i="1"/>
  <c r="K813" i="1"/>
  <c r="J813" i="1"/>
  <c r="I813" i="1"/>
  <c r="R812" i="1"/>
  <c r="N812" i="1"/>
  <c r="M812" i="1"/>
  <c r="L812" i="1"/>
  <c r="K812" i="1"/>
  <c r="J812" i="1"/>
  <c r="I812" i="1"/>
  <c r="R811" i="1"/>
  <c r="N811" i="1"/>
  <c r="M811" i="1"/>
  <c r="L811" i="1"/>
  <c r="K811" i="1"/>
  <c r="J811" i="1"/>
  <c r="I811" i="1"/>
  <c r="R810" i="1"/>
  <c r="N810" i="1"/>
  <c r="M810" i="1"/>
  <c r="L810" i="1"/>
  <c r="K810" i="1"/>
  <c r="J810" i="1"/>
  <c r="I810" i="1"/>
  <c r="R809" i="1"/>
  <c r="N809" i="1"/>
  <c r="M809" i="1"/>
  <c r="L809" i="1"/>
  <c r="K809" i="1"/>
  <c r="J809" i="1"/>
  <c r="I809" i="1"/>
  <c r="R808" i="1"/>
  <c r="N808" i="1"/>
  <c r="M808" i="1"/>
  <c r="L808" i="1"/>
  <c r="K808" i="1"/>
  <c r="J808" i="1"/>
  <c r="I808" i="1"/>
  <c r="R807" i="1"/>
  <c r="N807" i="1"/>
  <c r="M807" i="1"/>
  <c r="L807" i="1"/>
  <c r="K807" i="1"/>
  <c r="J807" i="1"/>
  <c r="I807" i="1"/>
  <c r="R806" i="1"/>
  <c r="N806" i="1"/>
  <c r="M806" i="1"/>
  <c r="L806" i="1"/>
  <c r="K806" i="1"/>
  <c r="J806" i="1"/>
  <c r="I806" i="1"/>
  <c r="R805" i="1"/>
  <c r="N805" i="1"/>
  <c r="M805" i="1"/>
  <c r="L805" i="1"/>
  <c r="K805" i="1"/>
  <c r="J805" i="1"/>
  <c r="I805" i="1"/>
  <c r="R804" i="1"/>
  <c r="N804" i="1"/>
  <c r="M804" i="1"/>
  <c r="L804" i="1"/>
  <c r="K804" i="1"/>
  <c r="J804" i="1"/>
  <c r="I804" i="1"/>
  <c r="R803" i="1"/>
  <c r="N803" i="1"/>
  <c r="M803" i="1"/>
  <c r="L803" i="1"/>
  <c r="K803" i="1"/>
  <c r="J803" i="1"/>
  <c r="I803" i="1"/>
  <c r="R802" i="1"/>
  <c r="N802" i="1"/>
  <c r="M802" i="1"/>
  <c r="L802" i="1"/>
  <c r="K802" i="1"/>
  <c r="J802" i="1"/>
  <c r="I802" i="1"/>
  <c r="R801" i="1"/>
  <c r="N801" i="1"/>
  <c r="M801" i="1"/>
  <c r="L801" i="1"/>
  <c r="K801" i="1"/>
  <c r="J801" i="1"/>
  <c r="I801" i="1"/>
  <c r="R800" i="1"/>
  <c r="N800" i="1"/>
  <c r="M800" i="1"/>
  <c r="L800" i="1"/>
  <c r="K800" i="1"/>
  <c r="J800" i="1"/>
  <c r="I800" i="1"/>
  <c r="R799" i="1"/>
  <c r="N799" i="1"/>
  <c r="M799" i="1"/>
  <c r="L799" i="1"/>
  <c r="K799" i="1"/>
  <c r="J799" i="1"/>
  <c r="I799" i="1"/>
  <c r="R798" i="1"/>
  <c r="N798" i="1"/>
  <c r="M798" i="1"/>
  <c r="L798" i="1"/>
  <c r="K798" i="1"/>
  <c r="J798" i="1"/>
  <c r="I798" i="1"/>
  <c r="R797" i="1"/>
  <c r="N797" i="1"/>
  <c r="M797" i="1"/>
  <c r="L797" i="1"/>
  <c r="K797" i="1"/>
  <c r="J797" i="1"/>
  <c r="I797" i="1"/>
  <c r="R796" i="1"/>
  <c r="N796" i="1"/>
  <c r="M796" i="1"/>
  <c r="L796" i="1"/>
  <c r="K796" i="1"/>
  <c r="J796" i="1"/>
  <c r="I796" i="1"/>
  <c r="R795" i="1"/>
  <c r="N795" i="1"/>
  <c r="M795" i="1"/>
  <c r="L795" i="1"/>
  <c r="K795" i="1"/>
  <c r="J795" i="1"/>
  <c r="I795" i="1"/>
  <c r="R794" i="1"/>
  <c r="N794" i="1"/>
  <c r="M794" i="1"/>
  <c r="L794" i="1"/>
  <c r="K794" i="1"/>
  <c r="J794" i="1"/>
  <c r="I794" i="1"/>
  <c r="R793" i="1"/>
  <c r="N793" i="1"/>
  <c r="M793" i="1"/>
  <c r="L793" i="1"/>
  <c r="K793" i="1"/>
  <c r="J793" i="1"/>
  <c r="I793" i="1"/>
  <c r="R792" i="1"/>
  <c r="N792" i="1"/>
  <c r="M792" i="1"/>
  <c r="L792" i="1"/>
  <c r="K792" i="1"/>
  <c r="J792" i="1"/>
  <c r="I792" i="1"/>
  <c r="R791" i="1"/>
  <c r="N791" i="1"/>
  <c r="M791" i="1"/>
  <c r="L791" i="1"/>
  <c r="K791" i="1"/>
  <c r="J791" i="1"/>
  <c r="I791" i="1"/>
  <c r="R790" i="1"/>
  <c r="N790" i="1"/>
  <c r="M790" i="1"/>
  <c r="L790" i="1"/>
  <c r="K790" i="1"/>
  <c r="J790" i="1"/>
  <c r="I790" i="1"/>
  <c r="R789" i="1"/>
  <c r="N789" i="1"/>
  <c r="M789" i="1"/>
  <c r="L789" i="1"/>
  <c r="K789" i="1"/>
  <c r="J789" i="1"/>
  <c r="I789" i="1"/>
  <c r="R788" i="1"/>
  <c r="N788" i="1"/>
  <c r="M788" i="1"/>
  <c r="L788" i="1"/>
  <c r="K788" i="1"/>
  <c r="J788" i="1"/>
  <c r="I788" i="1"/>
  <c r="R787" i="1"/>
  <c r="N787" i="1"/>
  <c r="M787" i="1"/>
  <c r="L787" i="1"/>
  <c r="K787" i="1"/>
  <c r="J787" i="1"/>
  <c r="I787" i="1"/>
  <c r="R786" i="1"/>
  <c r="N786" i="1"/>
  <c r="M786" i="1"/>
  <c r="L786" i="1"/>
  <c r="K786" i="1"/>
  <c r="J786" i="1"/>
  <c r="I786" i="1"/>
  <c r="R785" i="1"/>
  <c r="N785" i="1"/>
  <c r="M785" i="1"/>
  <c r="L785" i="1"/>
  <c r="K785" i="1"/>
  <c r="J785" i="1"/>
  <c r="I785" i="1"/>
  <c r="R784" i="1"/>
  <c r="N784" i="1"/>
  <c r="M784" i="1"/>
  <c r="L784" i="1"/>
  <c r="K784" i="1"/>
  <c r="J784" i="1"/>
  <c r="I784" i="1"/>
  <c r="R783" i="1"/>
  <c r="N783" i="1"/>
  <c r="M783" i="1"/>
  <c r="L783" i="1"/>
  <c r="K783" i="1"/>
  <c r="J783" i="1"/>
  <c r="I783" i="1"/>
  <c r="R782" i="1"/>
  <c r="N782" i="1"/>
  <c r="M782" i="1"/>
  <c r="L782" i="1"/>
  <c r="K782" i="1"/>
  <c r="J782" i="1"/>
  <c r="I782" i="1"/>
  <c r="R781" i="1"/>
  <c r="N781" i="1"/>
  <c r="M781" i="1"/>
  <c r="L781" i="1"/>
  <c r="K781" i="1"/>
  <c r="J781" i="1"/>
  <c r="I781" i="1"/>
  <c r="R780" i="1"/>
  <c r="N780" i="1"/>
  <c r="M780" i="1"/>
  <c r="L780" i="1"/>
  <c r="K780" i="1"/>
  <c r="J780" i="1"/>
  <c r="I780" i="1"/>
  <c r="R779" i="1"/>
  <c r="N779" i="1"/>
  <c r="M779" i="1"/>
  <c r="L779" i="1"/>
  <c r="K779" i="1"/>
  <c r="J779" i="1"/>
  <c r="I779" i="1"/>
  <c r="R778" i="1"/>
  <c r="N778" i="1"/>
  <c r="M778" i="1"/>
  <c r="L778" i="1"/>
  <c r="K778" i="1"/>
  <c r="J778" i="1"/>
  <c r="I778" i="1"/>
  <c r="R777" i="1"/>
  <c r="N777" i="1"/>
  <c r="M777" i="1"/>
  <c r="L777" i="1"/>
  <c r="K777" i="1"/>
  <c r="J777" i="1"/>
  <c r="I777" i="1"/>
  <c r="R776" i="1"/>
  <c r="N776" i="1"/>
  <c r="M776" i="1"/>
  <c r="L776" i="1"/>
  <c r="K776" i="1"/>
  <c r="J776" i="1"/>
  <c r="I776" i="1"/>
  <c r="R775" i="1"/>
  <c r="N775" i="1"/>
  <c r="M775" i="1"/>
  <c r="L775" i="1"/>
  <c r="K775" i="1"/>
  <c r="J775" i="1"/>
  <c r="I775" i="1"/>
  <c r="R774" i="1"/>
  <c r="N774" i="1"/>
  <c r="M774" i="1"/>
  <c r="L774" i="1"/>
  <c r="K774" i="1"/>
  <c r="J774" i="1"/>
  <c r="I774" i="1"/>
  <c r="R773" i="1"/>
  <c r="N773" i="1"/>
  <c r="M773" i="1"/>
  <c r="L773" i="1"/>
  <c r="K773" i="1"/>
  <c r="J773" i="1"/>
  <c r="I773" i="1"/>
  <c r="R772" i="1"/>
  <c r="N772" i="1"/>
  <c r="M772" i="1"/>
  <c r="L772" i="1"/>
  <c r="K772" i="1"/>
  <c r="J772" i="1"/>
  <c r="I772" i="1"/>
  <c r="R771" i="1"/>
  <c r="N771" i="1"/>
  <c r="M771" i="1"/>
  <c r="L771" i="1"/>
  <c r="K771" i="1"/>
  <c r="J771" i="1"/>
  <c r="I771" i="1"/>
  <c r="R770" i="1"/>
  <c r="N770" i="1"/>
  <c r="M770" i="1"/>
  <c r="L770" i="1"/>
  <c r="K770" i="1"/>
  <c r="J770" i="1"/>
  <c r="I770" i="1"/>
  <c r="R769" i="1"/>
  <c r="N769" i="1"/>
  <c r="M769" i="1"/>
  <c r="L769" i="1"/>
  <c r="K769" i="1"/>
  <c r="J769" i="1"/>
  <c r="I769" i="1"/>
  <c r="R768" i="1"/>
  <c r="N768" i="1"/>
  <c r="M768" i="1"/>
  <c r="L768" i="1"/>
  <c r="K768" i="1"/>
  <c r="J768" i="1"/>
  <c r="I768" i="1"/>
  <c r="R767" i="1"/>
  <c r="N767" i="1"/>
  <c r="M767" i="1"/>
  <c r="L767" i="1"/>
  <c r="K767" i="1"/>
  <c r="J767" i="1"/>
  <c r="I767" i="1"/>
  <c r="R766" i="1"/>
  <c r="N766" i="1"/>
  <c r="M766" i="1"/>
  <c r="L766" i="1"/>
  <c r="K766" i="1"/>
  <c r="J766" i="1"/>
  <c r="I766" i="1"/>
  <c r="R765" i="1"/>
  <c r="N765" i="1"/>
  <c r="M765" i="1"/>
  <c r="L765" i="1"/>
  <c r="K765" i="1"/>
  <c r="J765" i="1"/>
  <c r="I765" i="1"/>
  <c r="R764" i="1"/>
  <c r="N764" i="1"/>
  <c r="M764" i="1"/>
  <c r="L764" i="1"/>
  <c r="K764" i="1"/>
  <c r="J764" i="1"/>
  <c r="I764" i="1"/>
  <c r="R763" i="1"/>
  <c r="N763" i="1"/>
  <c r="M763" i="1"/>
  <c r="L763" i="1"/>
  <c r="K763" i="1"/>
  <c r="J763" i="1"/>
  <c r="I763" i="1"/>
  <c r="R762" i="1"/>
  <c r="N762" i="1"/>
  <c r="M762" i="1"/>
  <c r="L762" i="1"/>
  <c r="K762" i="1"/>
  <c r="J762" i="1"/>
  <c r="I762" i="1"/>
  <c r="R761" i="1"/>
  <c r="N761" i="1"/>
  <c r="M761" i="1"/>
  <c r="L761" i="1"/>
  <c r="K761" i="1"/>
  <c r="J761" i="1"/>
  <c r="I761" i="1"/>
  <c r="R760" i="1"/>
  <c r="N760" i="1"/>
  <c r="M760" i="1"/>
  <c r="L760" i="1"/>
  <c r="K760" i="1"/>
  <c r="J760" i="1"/>
  <c r="I760" i="1"/>
  <c r="R759" i="1"/>
  <c r="N759" i="1"/>
  <c r="M759" i="1"/>
  <c r="L759" i="1"/>
  <c r="K759" i="1"/>
  <c r="J759" i="1"/>
  <c r="I759" i="1"/>
  <c r="R758" i="1"/>
  <c r="N758" i="1"/>
  <c r="M758" i="1"/>
  <c r="L758" i="1"/>
  <c r="K758" i="1"/>
  <c r="J758" i="1"/>
  <c r="I758" i="1"/>
  <c r="R757" i="1"/>
  <c r="N757" i="1"/>
  <c r="M757" i="1"/>
  <c r="L757" i="1"/>
  <c r="K757" i="1"/>
  <c r="J757" i="1"/>
  <c r="I757" i="1"/>
  <c r="R756" i="1"/>
  <c r="N756" i="1"/>
  <c r="M756" i="1"/>
  <c r="L756" i="1"/>
  <c r="K756" i="1"/>
  <c r="J756" i="1"/>
  <c r="I756" i="1"/>
  <c r="R755" i="1"/>
  <c r="N755" i="1"/>
  <c r="M755" i="1"/>
  <c r="L755" i="1"/>
  <c r="K755" i="1"/>
  <c r="J755" i="1"/>
  <c r="I755" i="1"/>
  <c r="R754" i="1"/>
  <c r="N754" i="1"/>
  <c r="M754" i="1"/>
  <c r="L754" i="1"/>
  <c r="K754" i="1"/>
  <c r="J754" i="1"/>
  <c r="I754" i="1"/>
  <c r="R753" i="1"/>
  <c r="N753" i="1"/>
  <c r="M753" i="1"/>
  <c r="L753" i="1"/>
  <c r="K753" i="1"/>
  <c r="J753" i="1"/>
  <c r="I753" i="1"/>
  <c r="R752" i="1"/>
  <c r="N752" i="1"/>
  <c r="M752" i="1"/>
  <c r="L752" i="1"/>
  <c r="K752" i="1"/>
  <c r="J752" i="1"/>
  <c r="I752" i="1"/>
  <c r="R751" i="1"/>
  <c r="N751" i="1"/>
  <c r="M751" i="1"/>
  <c r="L751" i="1"/>
  <c r="K751" i="1"/>
  <c r="J751" i="1"/>
  <c r="I751" i="1"/>
  <c r="R750" i="1"/>
  <c r="N750" i="1"/>
  <c r="M750" i="1"/>
  <c r="L750" i="1"/>
  <c r="K750" i="1"/>
  <c r="J750" i="1"/>
  <c r="I750" i="1"/>
  <c r="R749" i="1"/>
  <c r="N749" i="1"/>
  <c r="M749" i="1"/>
  <c r="L749" i="1"/>
  <c r="K749" i="1"/>
  <c r="J749" i="1"/>
  <c r="I749" i="1"/>
  <c r="R748" i="1"/>
  <c r="N748" i="1"/>
  <c r="M748" i="1"/>
  <c r="L748" i="1"/>
  <c r="K748" i="1"/>
  <c r="J748" i="1"/>
  <c r="I748" i="1"/>
  <c r="R747" i="1"/>
  <c r="N747" i="1"/>
  <c r="M747" i="1"/>
  <c r="L747" i="1"/>
  <c r="K747" i="1"/>
  <c r="J747" i="1"/>
  <c r="I747" i="1"/>
  <c r="R746" i="1"/>
  <c r="N746" i="1"/>
  <c r="M746" i="1"/>
  <c r="L746" i="1"/>
  <c r="K746" i="1"/>
  <c r="J746" i="1"/>
  <c r="I746" i="1"/>
  <c r="R745" i="1"/>
  <c r="N745" i="1"/>
  <c r="M745" i="1"/>
  <c r="L745" i="1"/>
  <c r="K745" i="1"/>
  <c r="J745" i="1"/>
  <c r="I745" i="1"/>
  <c r="R744" i="1"/>
  <c r="N744" i="1"/>
  <c r="M744" i="1"/>
  <c r="L744" i="1"/>
  <c r="K744" i="1"/>
  <c r="J744" i="1"/>
  <c r="I744" i="1"/>
  <c r="R743" i="1"/>
  <c r="N743" i="1"/>
  <c r="M743" i="1"/>
  <c r="L743" i="1"/>
  <c r="K743" i="1"/>
  <c r="J743" i="1"/>
  <c r="I743" i="1"/>
  <c r="R742" i="1"/>
  <c r="N742" i="1"/>
  <c r="M742" i="1"/>
  <c r="L742" i="1"/>
  <c r="K742" i="1"/>
  <c r="J742" i="1"/>
  <c r="I742" i="1"/>
  <c r="R741" i="1"/>
  <c r="N741" i="1"/>
  <c r="M741" i="1"/>
  <c r="L741" i="1"/>
  <c r="K741" i="1"/>
  <c r="J741" i="1"/>
  <c r="I741" i="1"/>
  <c r="R740" i="1"/>
  <c r="N740" i="1"/>
  <c r="M740" i="1"/>
  <c r="L740" i="1"/>
  <c r="K740" i="1"/>
  <c r="J740" i="1"/>
  <c r="I740" i="1"/>
  <c r="R739" i="1"/>
  <c r="N739" i="1"/>
  <c r="M739" i="1"/>
  <c r="L739" i="1"/>
  <c r="K739" i="1"/>
  <c r="J739" i="1"/>
  <c r="I739" i="1"/>
  <c r="R738" i="1"/>
  <c r="N738" i="1"/>
  <c r="M738" i="1"/>
  <c r="L738" i="1"/>
  <c r="K738" i="1"/>
  <c r="J738" i="1"/>
  <c r="I738" i="1"/>
  <c r="R737" i="1"/>
  <c r="N737" i="1"/>
  <c r="M737" i="1"/>
  <c r="L737" i="1"/>
  <c r="K737" i="1"/>
  <c r="J737" i="1"/>
  <c r="I737" i="1"/>
  <c r="R736" i="1"/>
  <c r="N736" i="1"/>
  <c r="M736" i="1"/>
  <c r="L736" i="1"/>
  <c r="K736" i="1"/>
  <c r="J736" i="1"/>
  <c r="I736" i="1"/>
  <c r="R735" i="1"/>
  <c r="N735" i="1"/>
  <c r="M735" i="1"/>
  <c r="L735" i="1"/>
  <c r="K735" i="1"/>
  <c r="J735" i="1"/>
  <c r="I735" i="1"/>
  <c r="R734" i="1"/>
  <c r="N734" i="1"/>
  <c r="M734" i="1"/>
  <c r="L734" i="1"/>
  <c r="K734" i="1"/>
  <c r="J734" i="1"/>
  <c r="I734" i="1"/>
  <c r="R733" i="1"/>
  <c r="N733" i="1"/>
  <c r="M733" i="1"/>
  <c r="L733" i="1"/>
  <c r="K733" i="1"/>
  <c r="J733" i="1"/>
  <c r="I733" i="1"/>
  <c r="R732" i="1"/>
  <c r="N732" i="1"/>
  <c r="M732" i="1"/>
  <c r="L732" i="1"/>
  <c r="K732" i="1"/>
  <c r="J732" i="1"/>
  <c r="I732" i="1"/>
  <c r="R731" i="1"/>
  <c r="N731" i="1"/>
  <c r="M731" i="1"/>
  <c r="L731" i="1"/>
  <c r="K731" i="1"/>
  <c r="J731" i="1"/>
  <c r="I731" i="1"/>
  <c r="R730" i="1"/>
  <c r="N730" i="1"/>
  <c r="M730" i="1"/>
  <c r="L730" i="1"/>
  <c r="K730" i="1"/>
  <c r="J730" i="1"/>
  <c r="I730" i="1"/>
  <c r="R729" i="1"/>
  <c r="N729" i="1"/>
  <c r="M729" i="1"/>
  <c r="L729" i="1"/>
  <c r="K729" i="1"/>
  <c r="J729" i="1"/>
  <c r="I729" i="1"/>
  <c r="R728" i="1"/>
  <c r="N728" i="1"/>
  <c r="M728" i="1"/>
  <c r="L728" i="1"/>
  <c r="K728" i="1"/>
  <c r="J728" i="1"/>
  <c r="I728" i="1"/>
  <c r="R727" i="1"/>
  <c r="N727" i="1"/>
  <c r="M727" i="1"/>
  <c r="L727" i="1"/>
  <c r="K727" i="1"/>
  <c r="J727" i="1"/>
  <c r="I727" i="1"/>
  <c r="R726" i="1"/>
  <c r="N726" i="1"/>
  <c r="M726" i="1"/>
  <c r="L726" i="1"/>
  <c r="K726" i="1"/>
  <c r="J726" i="1"/>
  <c r="I726" i="1"/>
  <c r="R725" i="1"/>
  <c r="N725" i="1"/>
  <c r="M725" i="1"/>
  <c r="L725" i="1"/>
  <c r="K725" i="1"/>
  <c r="J725" i="1"/>
  <c r="I725" i="1"/>
  <c r="R724" i="1"/>
  <c r="N724" i="1"/>
  <c r="M724" i="1"/>
  <c r="L724" i="1"/>
  <c r="K724" i="1"/>
  <c r="J724" i="1"/>
  <c r="I724" i="1"/>
  <c r="R723" i="1"/>
  <c r="N723" i="1"/>
  <c r="M723" i="1"/>
  <c r="L723" i="1"/>
  <c r="K723" i="1"/>
  <c r="J723" i="1"/>
  <c r="I723" i="1"/>
  <c r="R722" i="1"/>
  <c r="N722" i="1"/>
  <c r="M722" i="1"/>
  <c r="L722" i="1"/>
  <c r="K722" i="1"/>
  <c r="J722" i="1"/>
  <c r="I722" i="1"/>
  <c r="R721" i="1"/>
  <c r="N721" i="1"/>
  <c r="M721" i="1"/>
  <c r="L721" i="1"/>
  <c r="K721" i="1"/>
  <c r="J721" i="1"/>
  <c r="I721" i="1"/>
  <c r="R720" i="1"/>
  <c r="N720" i="1"/>
  <c r="M720" i="1"/>
  <c r="L720" i="1"/>
  <c r="K720" i="1"/>
  <c r="J720" i="1"/>
  <c r="I720" i="1"/>
  <c r="R719" i="1"/>
  <c r="N719" i="1"/>
  <c r="M719" i="1"/>
  <c r="L719" i="1"/>
  <c r="K719" i="1"/>
  <c r="J719" i="1"/>
  <c r="I719" i="1"/>
  <c r="R718" i="1"/>
  <c r="N718" i="1"/>
  <c r="M718" i="1"/>
  <c r="L718" i="1"/>
  <c r="K718" i="1"/>
  <c r="J718" i="1"/>
  <c r="I718" i="1"/>
  <c r="R717" i="1"/>
  <c r="N717" i="1"/>
  <c r="M717" i="1"/>
  <c r="L717" i="1"/>
  <c r="K717" i="1"/>
  <c r="J717" i="1"/>
  <c r="I717" i="1"/>
  <c r="R716" i="1"/>
  <c r="N716" i="1"/>
  <c r="M716" i="1"/>
  <c r="L716" i="1"/>
  <c r="K716" i="1"/>
  <c r="J716" i="1"/>
  <c r="I716" i="1"/>
  <c r="R715" i="1"/>
  <c r="N715" i="1"/>
  <c r="M715" i="1"/>
  <c r="L715" i="1"/>
  <c r="K715" i="1"/>
  <c r="J715" i="1"/>
  <c r="I715" i="1"/>
  <c r="R714" i="1"/>
  <c r="N714" i="1"/>
  <c r="M714" i="1"/>
  <c r="L714" i="1"/>
  <c r="K714" i="1"/>
  <c r="J714" i="1"/>
  <c r="I714" i="1"/>
  <c r="R713" i="1"/>
  <c r="N713" i="1"/>
  <c r="M713" i="1"/>
  <c r="L713" i="1"/>
  <c r="K713" i="1"/>
  <c r="J713" i="1"/>
  <c r="I713" i="1"/>
  <c r="R712" i="1"/>
  <c r="N712" i="1"/>
  <c r="M712" i="1"/>
  <c r="L712" i="1"/>
  <c r="K712" i="1"/>
  <c r="J712" i="1"/>
  <c r="I712" i="1"/>
  <c r="R711" i="1"/>
  <c r="N711" i="1"/>
  <c r="M711" i="1"/>
  <c r="L711" i="1"/>
  <c r="K711" i="1"/>
  <c r="J711" i="1"/>
  <c r="I711" i="1"/>
  <c r="R710" i="1"/>
  <c r="N710" i="1"/>
  <c r="M710" i="1"/>
  <c r="L710" i="1"/>
  <c r="K710" i="1"/>
  <c r="J710" i="1"/>
  <c r="I710" i="1"/>
  <c r="R709" i="1"/>
  <c r="N709" i="1"/>
  <c r="M709" i="1"/>
  <c r="L709" i="1"/>
  <c r="K709" i="1"/>
  <c r="J709" i="1"/>
  <c r="I709" i="1"/>
  <c r="R708" i="1"/>
  <c r="N708" i="1"/>
  <c r="M708" i="1"/>
  <c r="L708" i="1"/>
  <c r="K708" i="1"/>
  <c r="J708" i="1"/>
  <c r="I708" i="1"/>
  <c r="R707" i="1"/>
  <c r="N707" i="1"/>
  <c r="M707" i="1"/>
  <c r="L707" i="1"/>
  <c r="K707" i="1"/>
  <c r="J707" i="1"/>
  <c r="I707" i="1"/>
  <c r="R706" i="1"/>
  <c r="N706" i="1"/>
  <c r="M706" i="1"/>
  <c r="L706" i="1"/>
  <c r="K706" i="1"/>
  <c r="J706" i="1"/>
  <c r="I706" i="1"/>
  <c r="R705" i="1"/>
  <c r="N705" i="1"/>
  <c r="M705" i="1"/>
  <c r="L705" i="1"/>
  <c r="K705" i="1"/>
  <c r="J705" i="1"/>
  <c r="I705" i="1"/>
  <c r="R704" i="1"/>
  <c r="N704" i="1"/>
  <c r="M704" i="1"/>
  <c r="L704" i="1"/>
  <c r="K704" i="1"/>
  <c r="J704" i="1"/>
  <c r="I704" i="1"/>
  <c r="R703" i="1"/>
  <c r="N703" i="1"/>
  <c r="M703" i="1"/>
  <c r="L703" i="1"/>
  <c r="K703" i="1"/>
  <c r="J703" i="1"/>
  <c r="I703" i="1"/>
  <c r="R702" i="1"/>
  <c r="N702" i="1"/>
  <c r="M702" i="1"/>
  <c r="L702" i="1"/>
  <c r="K702" i="1"/>
  <c r="J702" i="1"/>
  <c r="I702" i="1"/>
  <c r="R701" i="1"/>
  <c r="N701" i="1"/>
  <c r="M701" i="1"/>
  <c r="L701" i="1"/>
  <c r="K701" i="1"/>
  <c r="J701" i="1"/>
  <c r="I701" i="1"/>
  <c r="R700" i="1"/>
  <c r="N700" i="1"/>
  <c r="M700" i="1"/>
  <c r="L700" i="1"/>
  <c r="K700" i="1"/>
  <c r="J700" i="1"/>
  <c r="I700" i="1"/>
  <c r="R699" i="1"/>
  <c r="N699" i="1"/>
  <c r="M699" i="1"/>
  <c r="L699" i="1"/>
  <c r="K699" i="1"/>
  <c r="J699" i="1"/>
  <c r="I699" i="1"/>
  <c r="R698" i="1"/>
  <c r="N698" i="1"/>
  <c r="M698" i="1"/>
  <c r="L698" i="1"/>
  <c r="K698" i="1"/>
  <c r="J698" i="1"/>
  <c r="I698" i="1"/>
  <c r="R697" i="1"/>
  <c r="N697" i="1"/>
  <c r="M697" i="1"/>
  <c r="L697" i="1"/>
  <c r="K697" i="1"/>
  <c r="J697" i="1"/>
  <c r="I697" i="1"/>
  <c r="R696" i="1"/>
  <c r="N696" i="1"/>
  <c r="M696" i="1"/>
  <c r="L696" i="1"/>
  <c r="K696" i="1"/>
  <c r="J696" i="1"/>
  <c r="I696" i="1"/>
  <c r="R695" i="1"/>
  <c r="N695" i="1"/>
  <c r="M695" i="1"/>
  <c r="L695" i="1"/>
  <c r="K695" i="1"/>
  <c r="J695" i="1"/>
  <c r="I695" i="1"/>
  <c r="R694" i="1"/>
  <c r="N694" i="1"/>
  <c r="M694" i="1"/>
  <c r="L694" i="1"/>
  <c r="K694" i="1"/>
  <c r="J694" i="1"/>
  <c r="I694" i="1"/>
  <c r="R693" i="1"/>
  <c r="N693" i="1"/>
  <c r="M693" i="1"/>
  <c r="L693" i="1"/>
  <c r="K693" i="1"/>
  <c r="J693" i="1"/>
  <c r="I693" i="1"/>
  <c r="R692" i="1"/>
  <c r="N692" i="1"/>
  <c r="M692" i="1"/>
  <c r="L692" i="1"/>
  <c r="K692" i="1"/>
  <c r="J692" i="1"/>
  <c r="I692" i="1"/>
  <c r="R691" i="1"/>
  <c r="N691" i="1"/>
  <c r="M691" i="1"/>
  <c r="L691" i="1"/>
  <c r="K691" i="1"/>
  <c r="J691" i="1"/>
  <c r="I691" i="1"/>
  <c r="R690" i="1"/>
  <c r="N690" i="1"/>
  <c r="M690" i="1"/>
  <c r="L690" i="1"/>
  <c r="K690" i="1"/>
  <c r="J690" i="1"/>
  <c r="I690" i="1"/>
  <c r="R689" i="1"/>
  <c r="N689" i="1"/>
  <c r="M689" i="1"/>
  <c r="L689" i="1"/>
  <c r="K689" i="1"/>
  <c r="J689" i="1"/>
  <c r="I689" i="1"/>
  <c r="R688" i="1"/>
  <c r="N688" i="1"/>
  <c r="M688" i="1"/>
  <c r="L688" i="1"/>
  <c r="K688" i="1"/>
  <c r="J688" i="1"/>
  <c r="I688" i="1"/>
  <c r="R687" i="1"/>
  <c r="N687" i="1"/>
  <c r="M687" i="1"/>
  <c r="L687" i="1"/>
  <c r="K687" i="1"/>
  <c r="J687" i="1"/>
  <c r="I687" i="1"/>
  <c r="R686" i="1"/>
  <c r="N686" i="1"/>
  <c r="M686" i="1"/>
  <c r="L686" i="1"/>
  <c r="K686" i="1"/>
  <c r="J686" i="1"/>
  <c r="I686" i="1"/>
  <c r="R685" i="1"/>
  <c r="N685" i="1"/>
  <c r="M685" i="1"/>
  <c r="L685" i="1"/>
  <c r="K685" i="1"/>
  <c r="J685" i="1"/>
  <c r="I685" i="1"/>
  <c r="R684" i="1"/>
  <c r="N684" i="1"/>
  <c r="M684" i="1"/>
  <c r="L684" i="1"/>
  <c r="K684" i="1"/>
  <c r="J684" i="1"/>
  <c r="I684" i="1"/>
  <c r="R683" i="1"/>
  <c r="N683" i="1"/>
  <c r="M683" i="1"/>
  <c r="L683" i="1"/>
  <c r="K683" i="1"/>
  <c r="J683" i="1"/>
  <c r="I683" i="1"/>
  <c r="R682" i="1"/>
  <c r="N682" i="1"/>
  <c r="M682" i="1"/>
  <c r="L682" i="1"/>
  <c r="K682" i="1"/>
  <c r="J682" i="1"/>
  <c r="I682" i="1"/>
  <c r="R681" i="1"/>
  <c r="N681" i="1"/>
  <c r="M681" i="1"/>
  <c r="L681" i="1"/>
  <c r="K681" i="1"/>
  <c r="J681" i="1"/>
  <c r="I681" i="1"/>
  <c r="R680" i="1"/>
  <c r="N680" i="1"/>
  <c r="M680" i="1"/>
  <c r="L680" i="1"/>
  <c r="K680" i="1"/>
  <c r="J680" i="1"/>
  <c r="I680" i="1"/>
  <c r="R679" i="1"/>
  <c r="N679" i="1"/>
  <c r="M679" i="1"/>
  <c r="L679" i="1"/>
  <c r="K679" i="1"/>
  <c r="J679" i="1"/>
  <c r="I679" i="1"/>
  <c r="R678" i="1"/>
  <c r="N678" i="1"/>
  <c r="M678" i="1"/>
  <c r="L678" i="1"/>
  <c r="K678" i="1"/>
  <c r="J678" i="1"/>
  <c r="I678" i="1"/>
  <c r="R677" i="1"/>
  <c r="N677" i="1"/>
  <c r="M677" i="1"/>
  <c r="L677" i="1"/>
  <c r="K677" i="1"/>
  <c r="J677" i="1"/>
  <c r="I677" i="1"/>
  <c r="R676" i="1"/>
  <c r="N676" i="1"/>
  <c r="M676" i="1"/>
  <c r="L676" i="1"/>
  <c r="K676" i="1"/>
  <c r="J676" i="1"/>
  <c r="I676" i="1"/>
  <c r="R675" i="1"/>
  <c r="N675" i="1"/>
  <c r="M675" i="1"/>
  <c r="L675" i="1"/>
  <c r="K675" i="1"/>
  <c r="J675" i="1"/>
  <c r="I675" i="1"/>
  <c r="R674" i="1"/>
  <c r="N674" i="1"/>
  <c r="M674" i="1"/>
  <c r="L674" i="1"/>
  <c r="K674" i="1"/>
  <c r="J674" i="1"/>
  <c r="I674" i="1"/>
  <c r="R673" i="1"/>
  <c r="N673" i="1"/>
  <c r="M673" i="1"/>
  <c r="L673" i="1"/>
  <c r="K673" i="1"/>
  <c r="J673" i="1"/>
  <c r="I673" i="1"/>
  <c r="R672" i="1"/>
  <c r="N672" i="1"/>
  <c r="M672" i="1"/>
  <c r="L672" i="1"/>
  <c r="K672" i="1"/>
  <c r="J672" i="1"/>
  <c r="I672" i="1"/>
  <c r="R671" i="1"/>
  <c r="N671" i="1"/>
  <c r="M671" i="1"/>
  <c r="L671" i="1"/>
  <c r="K671" i="1"/>
  <c r="J671" i="1"/>
  <c r="I671" i="1"/>
  <c r="R670" i="1"/>
  <c r="N670" i="1"/>
  <c r="M670" i="1"/>
  <c r="L670" i="1"/>
  <c r="K670" i="1"/>
  <c r="J670" i="1"/>
  <c r="I670" i="1"/>
  <c r="R669" i="1"/>
  <c r="N669" i="1"/>
  <c r="M669" i="1"/>
  <c r="L669" i="1"/>
  <c r="K669" i="1"/>
  <c r="J669" i="1"/>
  <c r="I669" i="1"/>
  <c r="R668" i="1"/>
  <c r="N668" i="1"/>
  <c r="M668" i="1"/>
  <c r="L668" i="1"/>
  <c r="K668" i="1"/>
  <c r="J668" i="1"/>
  <c r="I668" i="1"/>
  <c r="R667" i="1"/>
  <c r="N667" i="1"/>
  <c r="M667" i="1"/>
  <c r="L667" i="1"/>
  <c r="K667" i="1"/>
  <c r="J667" i="1"/>
  <c r="I667" i="1"/>
  <c r="R666" i="1"/>
  <c r="N666" i="1"/>
  <c r="M666" i="1"/>
  <c r="L666" i="1"/>
  <c r="K666" i="1"/>
  <c r="J666" i="1"/>
  <c r="I666" i="1"/>
  <c r="R665" i="1"/>
  <c r="N665" i="1"/>
  <c r="M665" i="1"/>
  <c r="L665" i="1"/>
  <c r="K665" i="1"/>
  <c r="J665" i="1"/>
  <c r="I665" i="1"/>
  <c r="R664" i="1"/>
  <c r="N664" i="1"/>
  <c r="M664" i="1"/>
  <c r="L664" i="1"/>
  <c r="K664" i="1"/>
  <c r="J664" i="1"/>
  <c r="I664" i="1"/>
  <c r="R663" i="1"/>
  <c r="N663" i="1"/>
  <c r="M663" i="1"/>
  <c r="L663" i="1"/>
  <c r="K663" i="1"/>
  <c r="J663" i="1"/>
  <c r="I663" i="1"/>
  <c r="R662" i="1"/>
  <c r="N662" i="1"/>
  <c r="M662" i="1"/>
  <c r="L662" i="1"/>
  <c r="K662" i="1"/>
  <c r="J662" i="1"/>
  <c r="I662" i="1"/>
  <c r="R661" i="1"/>
  <c r="N661" i="1"/>
  <c r="M661" i="1"/>
  <c r="L661" i="1"/>
  <c r="K661" i="1"/>
  <c r="J661" i="1"/>
  <c r="I661" i="1"/>
  <c r="R660" i="1"/>
  <c r="N660" i="1"/>
  <c r="M660" i="1"/>
  <c r="L660" i="1"/>
  <c r="K660" i="1"/>
  <c r="J660" i="1"/>
  <c r="I660" i="1"/>
  <c r="R659" i="1"/>
  <c r="N659" i="1"/>
  <c r="M659" i="1"/>
  <c r="L659" i="1"/>
  <c r="K659" i="1"/>
  <c r="J659" i="1"/>
  <c r="I659" i="1"/>
  <c r="R658" i="1"/>
  <c r="N658" i="1"/>
  <c r="M658" i="1"/>
  <c r="L658" i="1"/>
  <c r="K658" i="1"/>
  <c r="J658" i="1"/>
  <c r="I658" i="1"/>
  <c r="R657" i="1"/>
  <c r="N657" i="1"/>
  <c r="M657" i="1"/>
  <c r="L657" i="1"/>
  <c r="K657" i="1"/>
  <c r="J657" i="1"/>
  <c r="I657" i="1"/>
  <c r="R656" i="1"/>
  <c r="N656" i="1"/>
  <c r="M656" i="1"/>
  <c r="L656" i="1"/>
  <c r="K656" i="1"/>
  <c r="J656" i="1"/>
  <c r="I656" i="1"/>
  <c r="R655" i="1"/>
  <c r="N655" i="1"/>
  <c r="M655" i="1"/>
  <c r="L655" i="1"/>
  <c r="K655" i="1"/>
  <c r="J655" i="1"/>
  <c r="I655" i="1"/>
  <c r="R654" i="1"/>
  <c r="N654" i="1"/>
  <c r="M654" i="1"/>
  <c r="L654" i="1"/>
  <c r="K654" i="1"/>
  <c r="J654" i="1"/>
  <c r="I654" i="1"/>
  <c r="R653" i="1"/>
  <c r="N653" i="1"/>
  <c r="M653" i="1"/>
  <c r="L653" i="1"/>
  <c r="K653" i="1"/>
  <c r="J653" i="1"/>
  <c r="I653" i="1"/>
  <c r="R652" i="1"/>
  <c r="N652" i="1"/>
  <c r="M652" i="1"/>
  <c r="L652" i="1"/>
  <c r="K652" i="1"/>
  <c r="J652" i="1"/>
  <c r="I652" i="1"/>
  <c r="R651" i="1"/>
  <c r="N651" i="1"/>
  <c r="M651" i="1"/>
  <c r="L651" i="1"/>
  <c r="K651" i="1"/>
  <c r="J651" i="1"/>
  <c r="I651" i="1"/>
  <c r="R650" i="1"/>
  <c r="N650" i="1"/>
  <c r="M650" i="1"/>
  <c r="L650" i="1"/>
  <c r="K650" i="1"/>
  <c r="J650" i="1"/>
  <c r="I650" i="1"/>
  <c r="R649" i="1"/>
  <c r="N649" i="1"/>
  <c r="M649" i="1"/>
  <c r="L649" i="1"/>
  <c r="K649" i="1"/>
  <c r="J649" i="1"/>
  <c r="I649" i="1"/>
  <c r="R648" i="1"/>
  <c r="N648" i="1"/>
  <c r="M648" i="1"/>
  <c r="L648" i="1"/>
  <c r="K648" i="1"/>
  <c r="J648" i="1"/>
  <c r="I648" i="1"/>
  <c r="R647" i="1"/>
  <c r="N647" i="1"/>
  <c r="M647" i="1"/>
  <c r="L647" i="1"/>
  <c r="K647" i="1"/>
  <c r="J647" i="1"/>
  <c r="I647" i="1"/>
  <c r="R646" i="1"/>
  <c r="N646" i="1"/>
  <c r="M646" i="1"/>
  <c r="L646" i="1"/>
  <c r="K646" i="1"/>
  <c r="J646" i="1"/>
  <c r="I646" i="1"/>
  <c r="R645" i="1"/>
  <c r="N645" i="1"/>
  <c r="M645" i="1"/>
  <c r="L645" i="1"/>
  <c r="K645" i="1"/>
  <c r="J645" i="1"/>
  <c r="I645" i="1"/>
  <c r="R644" i="1"/>
  <c r="N644" i="1"/>
  <c r="M644" i="1"/>
  <c r="L644" i="1"/>
  <c r="K644" i="1"/>
  <c r="J644" i="1"/>
  <c r="I644" i="1"/>
  <c r="R643" i="1"/>
  <c r="N643" i="1"/>
  <c r="M643" i="1"/>
  <c r="L643" i="1"/>
  <c r="K643" i="1"/>
  <c r="J643" i="1"/>
  <c r="I643" i="1"/>
  <c r="R642" i="1"/>
  <c r="N642" i="1"/>
  <c r="M642" i="1"/>
  <c r="L642" i="1"/>
  <c r="K642" i="1"/>
  <c r="J642" i="1"/>
  <c r="I642" i="1"/>
  <c r="R641" i="1"/>
  <c r="N641" i="1"/>
  <c r="M641" i="1"/>
  <c r="L641" i="1"/>
  <c r="K641" i="1"/>
  <c r="J641" i="1"/>
  <c r="I641" i="1"/>
  <c r="R640" i="1"/>
  <c r="N640" i="1"/>
  <c r="M640" i="1"/>
  <c r="L640" i="1"/>
  <c r="K640" i="1"/>
  <c r="J640" i="1"/>
  <c r="I640" i="1"/>
  <c r="R639" i="1"/>
  <c r="N639" i="1"/>
  <c r="M639" i="1"/>
  <c r="L639" i="1"/>
  <c r="K639" i="1"/>
  <c r="J639" i="1"/>
  <c r="I639" i="1"/>
  <c r="R638" i="1"/>
  <c r="N638" i="1"/>
  <c r="M638" i="1"/>
  <c r="L638" i="1"/>
  <c r="K638" i="1"/>
  <c r="J638" i="1"/>
  <c r="I638" i="1"/>
  <c r="R637" i="1"/>
  <c r="N637" i="1"/>
  <c r="M637" i="1"/>
  <c r="L637" i="1"/>
  <c r="K637" i="1"/>
  <c r="J637" i="1"/>
  <c r="I637" i="1"/>
  <c r="R636" i="1"/>
  <c r="N636" i="1"/>
  <c r="M636" i="1"/>
  <c r="L636" i="1"/>
  <c r="K636" i="1"/>
  <c r="J636" i="1"/>
  <c r="I636" i="1"/>
  <c r="R635" i="1"/>
  <c r="N635" i="1"/>
  <c r="M635" i="1"/>
  <c r="L635" i="1"/>
  <c r="K635" i="1"/>
  <c r="J635" i="1"/>
  <c r="I635" i="1"/>
  <c r="R634" i="1"/>
  <c r="N634" i="1"/>
  <c r="M634" i="1"/>
  <c r="L634" i="1"/>
  <c r="K634" i="1"/>
  <c r="J634" i="1"/>
  <c r="I634" i="1"/>
  <c r="R633" i="1"/>
  <c r="N633" i="1"/>
  <c r="M633" i="1"/>
  <c r="L633" i="1"/>
  <c r="K633" i="1"/>
  <c r="J633" i="1"/>
  <c r="I633" i="1"/>
  <c r="R632" i="1"/>
  <c r="N632" i="1"/>
  <c r="M632" i="1"/>
  <c r="L632" i="1"/>
  <c r="K632" i="1"/>
  <c r="J632" i="1"/>
  <c r="I632" i="1"/>
  <c r="R631" i="1"/>
  <c r="N631" i="1"/>
  <c r="M631" i="1"/>
  <c r="L631" i="1"/>
  <c r="K631" i="1"/>
  <c r="J631" i="1"/>
  <c r="I631" i="1"/>
  <c r="R630" i="1"/>
  <c r="N630" i="1"/>
  <c r="M630" i="1"/>
  <c r="L630" i="1"/>
  <c r="K630" i="1"/>
  <c r="J630" i="1"/>
  <c r="I630" i="1"/>
  <c r="R629" i="1"/>
  <c r="N629" i="1"/>
  <c r="M629" i="1"/>
  <c r="L629" i="1"/>
  <c r="K629" i="1"/>
  <c r="J629" i="1"/>
  <c r="I629" i="1"/>
  <c r="R628" i="1"/>
  <c r="N628" i="1"/>
  <c r="M628" i="1"/>
  <c r="L628" i="1"/>
  <c r="K628" i="1"/>
  <c r="J628" i="1"/>
  <c r="I628" i="1"/>
  <c r="R627" i="1"/>
  <c r="N627" i="1"/>
  <c r="M627" i="1"/>
  <c r="L627" i="1"/>
  <c r="K627" i="1"/>
  <c r="J627" i="1"/>
  <c r="I627" i="1"/>
  <c r="R626" i="1"/>
  <c r="N626" i="1"/>
  <c r="M626" i="1"/>
  <c r="L626" i="1"/>
  <c r="K626" i="1"/>
  <c r="J626" i="1"/>
  <c r="I626" i="1"/>
  <c r="R625" i="1"/>
  <c r="N625" i="1"/>
  <c r="M625" i="1"/>
  <c r="L625" i="1"/>
  <c r="K625" i="1"/>
  <c r="J625" i="1"/>
  <c r="I625" i="1"/>
  <c r="R624" i="1"/>
  <c r="N624" i="1"/>
  <c r="M624" i="1"/>
  <c r="L624" i="1"/>
  <c r="K624" i="1"/>
  <c r="J624" i="1"/>
  <c r="I624" i="1"/>
  <c r="R623" i="1"/>
  <c r="N623" i="1"/>
  <c r="M623" i="1"/>
  <c r="L623" i="1"/>
  <c r="K623" i="1"/>
  <c r="J623" i="1"/>
  <c r="I623" i="1"/>
  <c r="R622" i="1"/>
  <c r="N622" i="1"/>
  <c r="M622" i="1"/>
  <c r="L622" i="1"/>
  <c r="K622" i="1"/>
  <c r="J622" i="1"/>
  <c r="I622" i="1"/>
  <c r="R621" i="1"/>
  <c r="N621" i="1"/>
  <c r="M621" i="1"/>
  <c r="L621" i="1"/>
  <c r="K621" i="1"/>
  <c r="J621" i="1"/>
  <c r="I621" i="1"/>
  <c r="R620" i="1"/>
  <c r="N620" i="1"/>
  <c r="M620" i="1"/>
  <c r="L620" i="1"/>
  <c r="K620" i="1"/>
  <c r="J620" i="1"/>
  <c r="I620" i="1"/>
  <c r="R619" i="1"/>
  <c r="N619" i="1"/>
  <c r="M619" i="1"/>
  <c r="L619" i="1"/>
  <c r="K619" i="1"/>
  <c r="J619" i="1"/>
  <c r="I619" i="1"/>
  <c r="R618" i="1"/>
  <c r="N618" i="1"/>
  <c r="M618" i="1"/>
  <c r="L618" i="1"/>
  <c r="K618" i="1"/>
  <c r="J618" i="1"/>
  <c r="I618" i="1"/>
  <c r="R617" i="1"/>
  <c r="N617" i="1"/>
  <c r="M617" i="1"/>
  <c r="L617" i="1"/>
  <c r="K617" i="1"/>
  <c r="J617" i="1"/>
  <c r="I617" i="1"/>
  <c r="R616" i="1"/>
  <c r="N616" i="1"/>
  <c r="M616" i="1"/>
  <c r="L616" i="1"/>
  <c r="K616" i="1"/>
  <c r="J616" i="1"/>
  <c r="I616" i="1"/>
  <c r="R615" i="1"/>
  <c r="N615" i="1"/>
  <c r="M615" i="1"/>
  <c r="L615" i="1"/>
  <c r="K615" i="1"/>
  <c r="J615" i="1"/>
  <c r="I615" i="1"/>
  <c r="R614" i="1"/>
  <c r="N614" i="1"/>
  <c r="M614" i="1"/>
  <c r="L614" i="1"/>
  <c r="K614" i="1"/>
  <c r="J614" i="1"/>
  <c r="I614" i="1"/>
  <c r="R613" i="1"/>
  <c r="N613" i="1"/>
  <c r="M613" i="1"/>
  <c r="L613" i="1"/>
  <c r="K613" i="1"/>
  <c r="J613" i="1"/>
  <c r="I613" i="1"/>
  <c r="R612" i="1"/>
  <c r="N612" i="1"/>
  <c r="M612" i="1"/>
  <c r="L612" i="1"/>
  <c r="K612" i="1"/>
  <c r="J612" i="1"/>
  <c r="I612" i="1"/>
  <c r="R611" i="1"/>
  <c r="N611" i="1"/>
  <c r="M611" i="1"/>
  <c r="L611" i="1"/>
  <c r="K611" i="1"/>
  <c r="J611" i="1"/>
  <c r="I611" i="1"/>
  <c r="R610" i="1"/>
  <c r="N610" i="1"/>
  <c r="M610" i="1"/>
  <c r="L610" i="1"/>
  <c r="K610" i="1"/>
  <c r="J610" i="1"/>
  <c r="I610" i="1"/>
  <c r="R609" i="1"/>
  <c r="N609" i="1"/>
  <c r="M609" i="1"/>
  <c r="L609" i="1"/>
  <c r="K609" i="1"/>
  <c r="J609" i="1"/>
  <c r="I609" i="1"/>
  <c r="R608" i="1"/>
  <c r="N608" i="1"/>
  <c r="M608" i="1"/>
  <c r="L608" i="1"/>
  <c r="K608" i="1"/>
  <c r="J608" i="1"/>
  <c r="I608" i="1"/>
  <c r="R607" i="1"/>
  <c r="N607" i="1"/>
  <c r="M607" i="1"/>
  <c r="L607" i="1"/>
  <c r="K607" i="1"/>
  <c r="J607" i="1"/>
  <c r="I607" i="1"/>
  <c r="R606" i="1"/>
  <c r="N606" i="1"/>
  <c r="M606" i="1"/>
  <c r="L606" i="1"/>
  <c r="K606" i="1"/>
  <c r="J606" i="1"/>
  <c r="I606" i="1"/>
  <c r="R605" i="1"/>
  <c r="N605" i="1"/>
  <c r="M605" i="1"/>
  <c r="L605" i="1"/>
  <c r="K605" i="1"/>
  <c r="J605" i="1"/>
  <c r="I605" i="1"/>
  <c r="R604" i="1"/>
  <c r="N604" i="1"/>
  <c r="M604" i="1"/>
  <c r="L604" i="1"/>
  <c r="K604" i="1"/>
  <c r="J604" i="1"/>
  <c r="I604" i="1"/>
  <c r="R603" i="1"/>
  <c r="N603" i="1"/>
  <c r="M603" i="1"/>
  <c r="L603" i="1"/>
  <c r="K603" i="1"/>
  <c r="J603" i="1"/>
  <c r="I603" i="1"/>
  <c r="R602" i="1"/>
  <c r="N602" i="1"/>
  <c r="M602" i="1"/>
  <c r="L602" i="1"/>
  <c r="K602" i="1"/>
  <c r="J602" i="1"/>
  <c r="I602" i="1"/>
  <c r="R601" i="1"/>
  <c r="N601" i="1"/>
  <c r="M601" i="1"/>
  <c r="L601" i="1"/>
  <c r="K601" i="1"/>
  <c r="J601" i="1"/>
  <c r="I601" i="1"/>
  <c r="R600" i="1"/>
  <c r="N600" i="1"/>
  <c r="M600" i="1"/>
  <c r="L600" i="1"/>
  <c r="K600" i="1"/>
  <c r="J600" i="1"/>
  <c r="I600" i="1"/>
  <c r="R599" i="1"/>
  <c r="N599" i="1"/>
  <c r="M599" i="1"/>
  <c r="L599" i="1"/>
  <c r="K599" i="1"/>
  <c r="J599" i="1"/>
  <c r="I599" i="1"/>
  <c r="R598" i="1"/>
  <c r="N598" i="1"/>
  <c r="M598" i="1"/>
  <c r="L598" i="1"/>
  <c r="K598" i="1"/>
  <c r="J598" i="1"/>
  <c r="I598" i="1"/>
  <c r="R597" i="1"/>
  <c r="N597" i="1"/>
  <c r="M597" i="1"/>
  <c r="L597" i="1"/>
  <c r="K597" i="1"/>
  <c r="J597" i="1"/>
  <c r="I597" i="1"/>
  <c r="R596" i="1"/>
  <c r="N596" i="1"/>
  <c r="M596" i="1"/>
  <c r="L596" i="1"/>
  <c r="K596" i="1"/>
  <c r="J596" i="1"/>
  <c r="I596" i="1"/>
  <c r="R595" i="1"/>
  <c r="N595" i="1"/>
  <c r="M595" i="1"/>
  <c r="L595" i="1"/>
  <c r="K595" i="1"/>
  <c r="J595" i="1"/>
  <c r="I595" i="1"/>
  <c r="R594" i="1"/>
  <c r="N594" i="1"/>
  <c r="M594" i="1"/>
  <c r="L594" i="1"/>
  <c r="K594" i="1"/>
  <c r="J594" i="1"/>
  <c r="I594" i="1"/>
  <c r="R593" i="1"/>
  <c r="N593" i="1"/>
  <c r="M593" i="1"/>
  <c r="L593" i="1"/>
  <c r="K593" i="1"/>
  <c r="J593" i="1"/>
  <c r="I593" i="1"/>
  <c r="R592" i="1"/>
  <c r="N592" i="1"/>
  <c r="M592" i="1"/>
  <c r="L592" i="1"/>
  <c r="K592" i="1"/>
  <c r="J592" i="1"/>
  <c r="I592" i="1"/>
  <c r="R591" i="1"/>
  <c r="N591" i="1"/>
  <c r="M591" i="1"/>
  <c r="L591" i="1"/>
  <c r="K591" i="1"/>
  <c r="J591" i="1"/>
  <c r="I591" i="1"/>
  <c r="R590" i="1"/>
  <c r="N590" i="1"/>
  <c r="M590" i="1"/>
  <c r="L590" i="1"/>
  <c r="K590" i="1"/>
  <c r="J590" i="1"/>
  <c r="I590" i="1"/>
  <c r="R589" i="1"/>
  <c r="N589" i="1"/>
  <c r="M589" i="1"/>
  <c r="L589" i="1"/>
  <c r="K589" i="1"/>
  <c r="J589" i="1"/>
  <c r="I589" i="1"/>
  <c r="R588" i="1"/>
  <c r="N588" i="1"/>
  <c r="M588" i="1"/>
  <c r="L588" i="1"/>
  <c r="K588" i="1"/>
  <c r="J588" i="1"/>
  <c r="I588" i="1"/>
  <c r="R587" i="1"/>
  <c r="N587" i="1"/>
  <c r="M587" i="1"/>
  <c r="L587" i="1"/>
  <c r="K587" i="1"/>
  <c r="J587" i="1"/>
  <c r="I587" i="1"/>
  <c r="R586" i="1"/>
  <c r="N586" i="1"/>
  <c r="M586" i="1"/>
  <c r="L586" i="1"/>
  <c r="K586" i="1"/>
  <c r="J586" i="1"/>
  <c r="I586" i="1"/>
  <c r="R585" i="1"/>
  <c r="N585" i="1"/>
  <c r="M585" i="1"/>
  <c r="L585" i="1"/>
  <c r="K585" i="1"/>
  <c r="J585" i="1"/>
  <c r="I585" i="1"/>
  <c r="R584" i="1"/>
  <c r="N584" i="1"/>
  <c r="M584" i="1"/>
  <c r="L584" i="1"/>
  <c r="K584" i="1"/>
  <c r="J584" i="1"/>
  <c r="I584" i="1"/>
  <c r="R583" i="1"/>
  <c r="N583" i="1"/>
  <c r="M583" i="1"/>
  <c r="L583" i="1"/>
  <c r="K583" i="1"/>
  <c r="J583" i="1"/>
  <c r="I583" i="1"/>
  <c r="R582" i="1"/>
  <c r="N582" i="1"/>
  <c r="M582" i="1"/>
  <c r="L582" i="1"/>
  <c r="K582" i="1"/>
  <c r="J582" i="1"/>
  <c r="I582" i="1"/>
  <c r="R581" i="1"/>
  <c r="N581" i="1"/>
  <c r="M581" i="1"/>
  <c r="L581" i="1"/>
  <c r="K581" i="1"/>
  <c r="J581" i="1"/>
  <c r="I581" i="1"/>
  <c r="R580" i="1"/>
  <c r="N580" i="1"/>
  <c r="M580" i="1"/>
  <c r="L580" i="1"/>
  <c r="K580" i="1"/>
  <c r="J580" i="1"/>
  <c r="I580" i="1"/>
  <c r="R579" i="1"/>
  <c r="N579" i="1"/>
  <c r="M579" i="1"/>
  <c r="L579" i="1"/>
  <c r="K579" i="1"/>
  <c r="J579" i="1"/>
  <c r="I579" i="1"/>
  <c r="R578" i="1"/>
  <c r="N578" i="1"/>
  <c r="M578" i="1"/>
  <c r="L578" i="1"/>
  <c r="K578" i="1"/>
  <c r="J578" i="1"/>
  <c r="I578" i="1"/>
  <c r="R577" i="1"/>
  <c r="N577" i="1"/>
  <c r="M577" i="1"/>
  <c r="L577" i="1"/>
  <c r="K577" i="1"/>
  <c r="J577" i="1"/>
  <c r="I577" i="1"/>
  <c r="R576" i="1"/>
  <c r="N576" i="1"/>
  <c r="M576" i="1"/>
  <c r="L576" i="1"/>
  <c r="K576" i="1"/>
  <c r="J576" i="1"/>
  <c r="I576" i="1"/>
  <c r="R575" i="1"/>
  <c r="N575" i="1"/>
  <c r="M575" i="1"/>
  <c r="L575" i="1"/>
  <c r="K575" i="1"/>
  <c r="J575" i="1"/>
  <c r="I575" i="1"/>
  <c r="R574" i="1"/>
  <c r="N574" i="1"/>
  <c r="M574" i="1"/>
  <c r="L574" i="1"/>
  <c r="K574" i="1"/>
  <c r="J574" i="1"/>
  <c r="I574" i="1"/>
  <c r="R573" i="1"/>
  <c r="N573" i="1"/>
  <c r="M573" i="1"/>
  <c r="L573" i="1"/>
  <c r="K573" i="1"/>
  <c r="J573" i="1"/>
  <c r="I573" i="1"/>
  <c r="R572" i="1"/>
  <c r="N572" i="1"/>
  <c r="M572" i="1"/>
  <c r="L572" i="1"/>
  <c r="K572" i="1"/>
  <c r="J572" i="1"/>
  <c r="I572" i="1"/>
  <c r="R571" i="1"/>
  <c r="N571" i="1"/>
  <c r="M571" i="1"/>
  <c r="L571" i="1"/>
  <c r="K571" i="1"/>
  <c r="J571" i="1"/>
  <c r="I571" i="1"/>
  <c r="R570" i="1"/>
  <c r="N570" i="1"/>
  <c r="M570" i="1"/>
  <c r="L570" i="1"/>
  <c r="K570" i="1"/>
  <c r="J570" i="1"/>
  <c r="I570" i="1"/>
  <c r="R569" i="1"/>
  <c r="N569" i="1"/>
  <c r="M569" i="1"/>
  <c r="L569" i="1"/>
  <c r="K569" i="1"/>
  <c r="J569" i="1"/>
  <c r="I569" i="1"/>
  <c r="R568" i="1"/>
  <c r="N568" i="1"/>
  <c r="M568" i="1"/>
  <c r="L568" i="1"/>
  <c r="K568" i="1"/>
  <c r="J568" i="1"/>
  <c r="I568" i="1"/>
  <c r="R567" i="1"/>
  <c r="N567" i="1"/>
  <c r="M567" i="1"/>
  <c r="L567" i="1"/>
  <c r="K567" i="1"/>
  <c r="J567" i="1"/>
  <c r="I567" i="1"/>
  <c r="R566" i="1"/>
  <c r="N566" i="1"/>
  <c r="M566" i="1"/>
  <c r="L566" i="1"/>
  <c r="K566" i="1"/>
  <c r="J566" i="1"/>
  <c r="I566" i="1"/>
  <c r="R565" i="1"/>
  <c r="N565" i="1"/>
  <c r="M565" i="1"/>
  <c r="L565" i="1"/>
  <c r="K565" i="1"/>
  <c r="J565" i="1"/>
  <c r="I565" i="1"/>
  <c r="R564" i="1"/>
  <c r="N564" i="1"/>
  <c r="M564" i="1"/>
  <c r="L564" i="1"/>
  <c r="K564" i="1"/>
  <c r="J564" i="1"/>
  <c r="I564" i="1"/>
  <c r="R563" i="1"/>
  <c r="N563" i="1"/>
  <c r="M563" i="1"/>
  <c r="L563" i="1"/>
  <c r="K563" i="1"/>
  <c r="J563" i="1"/>
  <c r="I563" i="1"/>
  <c r="R562" i="1"/>
  <c r="N562" i="1"/>
  <c r="M562" i="1"/>
  <c r="L562" i="1"/>
  <c r="K562" i="1"/>
  <c r="J562" i="1"/>
  <c r="I562" i="1"/>
  <c r="R561" i="1"/>
  <c r="N561" i="1"/>
  <c r="M561" i="1"/>
  <c r="L561" i="1"/>
  <c r="K561" i="1"/>
  <c r="J561" i="1"/>
  <c r="I561" i="1"/>
  <c r="R560" i="1"/>
  <c r="N560" i="1"/>
  <c r="M560" i="1"/>
  <c r="L560" i="1"/>
  <c r="K560" i="1"/>
  <c r="J560" i="1"/>
  <c r="I560" i="1"/>
  <c r="R559" i="1"/>
  <c r="N559" i="1"/>
  <c r="M559" i="1"/>
  <c r="L559" i="1"/>
  <c r="K559" i="1"/>
  <c r="J559" i="1"/>
  <c r="I559" i="1"/>
  <c r="R558" i="1"/>
  <c r="N558" i="1"/>
  <c r="M558" i="1"/>
  <c r="L558" i="1"/>
  <c r="K558" i="1"/>
  <c r="J558" i="1"/>
  <c r="I558" i="1"/>
  <c r="R557" i="1"/>
  <c r="N557" i="1"/>
  <c r="M557" i="1"/>
  <c r="L557" i="1"/>
  <c r="K557" i="1"/>
  <c r="J557" i="1"/>
  <c r="I557" i="1"/>
  <c r="R556" i="1"/>
  <c r="N556" i="1"/>
  <c r="M556" i="1"/>
  <c r="L556" i="1"/>
  <c r="K556" i="1"/>
  <c r="J556" i="1"/>
  <c r="I556" i="1"/>
  <c r="R555" i="1"/>
  <c r="N555" i="1"/>
  <c r="M555" i="1"/>
  <c r="L555" i="1"/>
  <c r="K555" i="1"/>
  <c r="J555" i="1"/>
  <c r="I555" i="1"/>
  <c r="R554" i="1"/>
  <c r="N554" i="1"/>
  <c r="M554" i="1"/>
  <c r="L554" i="1"/>
  <c r="K554" i="1"/>
  <c r="J554" i="1"/>
  <c r="I554" i="1"/>
  <c r="R553" i="1"/>
  <c r="N553" i="1"/>
  <c r="M553" i="1"/>
  <c r="L553" i="1"/>
  <c r="K553" i="1"/>
  <c r="J553" i="1"/>
  <c r="I553" i="1"/>
  <c r="R552" i="1"/>
  <c r="N552" i="1"/>
  <c r="M552" i="1"/>
  <c r="L552" i="1"/>
  <c r="K552" i="1"/>
  <c r="J552" i="1"/>
  <c r="I552" i="1"/>
  <c r="R551" i="1"/>
  <c r="N551" i="1"/>
  <c r="M551" i="1"/>
  <c r="L551" i="1"/>
  <c r="K551" i="1"/>
  <c r="J551" i="1"/>
  <c r="I551" i="1"/>
  <c r="R550" i="1"/>
  <c r="N550" i="1"/>
  <c r="M550" i="1"/>
  <c r="L550" i="1"/>
  <c r="K550" i="1"/>
  <c r="J550" i="1"/>
  <c r="I550" i="1"/>
  <c r="R549" i="1"/>
  <c r="N549" i="1"/>
  <c r="M549" i="1"/>
  <c r="L549" i="1"/>
  <c r="K549" i="1"/>
  <c r="J549" i="1"/>
  <c r="I549" i="1"/>
  <c r="R548" i="1"/>
  <c r="N548" i="1"/>
  <c r="M548" i="1"/>
  <c r="L548" i="1"/>
  <c r="K548" i="1"/>
  <c r="J548" i="1"/>
  <c r="I548" i="1"/>
  <c r="R547" i="1"/>
  <c r="N547" i="1"/>
  <c r="M547" i="1"/>
  <c r="L547" i="1"/>
  <c r="K547" i="1"/>
  <c r="J547" i="1"/>
  <c r="I547" i="1"/>
  <c r="R546" i="1"/>
  <c r="N546" i="1"/>
  <c r="M546" i="1"/>
  <c r="L546" i="1"/>
  <c r="K546" i="1"/>
  <c r="J546" i="1"/>
  <c r="I546" i="1"/>
  <c r="R545" i="1"/>
  <c r="N545" i="1"/>
  <c r="M545" i="1"/>
  <c r="L545" i="1"/>
  <c r="K545" i="1"/>
  <c r="J545" i="1"/>
  <c r="I545" i="1"/>
  <c r="R544" i="1"/>
  <c r="N544" i="1"/>
  <c r="M544" i="1"/>
  <c r="L544" i="1"/>
  <c r="K544" i="1"/>
  <c r="J544" i="1"/>
  <c r="I544" i="1"/>
  <c r="R543" i="1"/>
  <c r="N543" i="1"/>
  <c r="M543" i="1"/>
  <c r="L543" i="1"/>
  <c r="K543" i="1"/>
  <c r="J543" i="1"/>
  <c r="I543" i="1"/>
  <c r="R542" i="1"/>
  <c r="N542" i="1"/>
  <c r="M542" i="1"/>
  <c r="L542" i="1"/>
  <c r="K542" i="1"/>
  <c r="J542" i="1"/>
  <c r="I542" i="1"/>
  <c r="R541" i="1"/>
  <c r="N541" i="1"/>
  <c r="M541" i="1"/>
  <c r="L541" i="1"/>
  <c r="K541" i="1"/>
  <c r="J541" i="1"/>
  <c r="I541" i="1"/>
  <c r="R540" i="1"/>
  <c r="N540" i="1"/>
  <c r="M540" i="1"/>
  <c r="L540" i="1"/>
  <c r="K540" i="1"/>
  <c r="J540" i="1"/>
  <c r="I540" i="1"/>
  <c r="R539" i="1"/>
  <c r="N539" i="1"/>
  <c r="M539" i="1"/>
  <c r="L539" i="1"/>
  <c r="K539" i="1"/>
  <c r="J539" i="1"/>
  <c r="I539" i="1"/>
  <c r="R538" i="1"/>
  <c r="N538" i="1"/>
  <c r="M538" i="1"/>
  <c r="L538" i="1"/>
  <c r="K538" i="1"/>
  <c r="J538" i="1"/>
  <c r="I538" i="1"/>
  <c r="R537" i="1"/>
  <c r="N537" i="1"/>
  <c r="M537" i="1"/>
  <c r="L537" i="1"/>
  <c r="K537" i="1"/>
  <c r="J537" i="1"/>
  <c r="I537" i="1"/>
  <c r="R536" i="1"/>
  <c r="N536" i="1"/>
  <c r="M536" i="1"/>
  <c r="L536" i="1"/>
  <c r="K536" i="1"/>
  <c r="J536" i="1"/>
  <c r="I536" i="1"/>
  <c r="R535" i="1"/>
  <c r="N535" i="1"/>
  <c r="M535" i="1"/>
  <c r="L535" i="1"/>
  <c r="K535" i="1"/>
  <c r="J535" i="1"/>
  <c r="I535" i="1"/>
  <c r="R534" i="1"/>
  <c r="N534" i="1"/>
  <c r="M534" i="1"/>
  <c r="L534" i="1"/>
  <c r="K534" i="1"/>
  <c r="J534" i="1"/>
  <c r="I534" i="1"/>
  <c r="R533" i="1"/>
  <c r="N533" i="1"/>
  <c r="M533" i="1"/>
  <c r="L533" i="1"/>
  <c r="K533" i="1"/>
  <c r="J533" i="1"/>
  <c r="I533" i="1"/>
  <c r="R532" i="1"/>
  <c r="N532" i="1"/>
  <c r="M532" i="1"/>
  <c r="L532" i="1"/>
  <c r="K532" i="1"/>
  <c r="J532" i="1"/>
  <c r="I532" i="1"/>
  <c r="R531" i="1"/>
  <c r="N531" i="1"/>
  <c r="M531" i="1"/>
  <c r="L531" i="1"/>
  <c r="K531" i="1"/>
  <c r="J531" i="1"/>
  <c r="I531" i="1"/>
  <c r="R530" i="1"/>
  <c r="N530" i="1"/>
  <c r="M530" i="1"/>
  <c r="L530" i="1"/>
  <c r="K530" i="1"/>
  <c r="J530" i="1"/>
  <c r="I530" i="1"/>
  <c r="R529" i="1"/>
  <c r="N529" i="1"/>
  <c r="M529" i="1"/>
  <c r="L529" i="1"/>
  <c r="K529" i="1"/>
  <c r="J529" i="1"/>
  <c r="I529" i="1"/>
  <c r="R528" i="1"/>
  <c r="N528" i="1"/>
  <c r="M528" i="1"/>
  <c r="L528" i="1"/>
  <c r="K528" i="1"/>
  <c r="J528" i="1"/>
  <c r="I528" i="1"/>
  <c r="R527" i="1"/>
  <c r="N527" i="1"/>
  <c r="M527" i="1"/>
  <c r="L527" i="1"/>
  <c r="K527" i="1"/>
  <c r="J527" i="1"/>
  <c r="I527" i="1"/>
  <c r="R526" i="1"/>
  <c r="N526" i="1"/>
  <c r="M526" i="1"/>
  <c r="L526" i="1"/>
  <c r="K526" i="1"/>
  <c r="J526" i="1"/>
  <c r="I526" i="1"/>
  <c r="R525" i="1"/>
  <c r="N525" i="1"/>
  <c r="M525" i="1"/>
  <c r="L525" i="1"/>
  <c r="K525" i="1"/>
  <c r="J525" i="1"/>
  <c r="I525" i="1"/>
  <c r="R524" i="1"/>
  <c r="N524" i="1"/>
  <c r="M524" i="1"/>
  <c r="L524" i="1"/>
  <c r="K524" i="1"/>
  <c r="J524" i="1"/>
  <c r="I524" i="1"/>
  <c r="R523" i="1"/>
  <c r="N523" i="1"/>
  <c r="M523" i="1"/>
  <c r="L523" i="1"/>
  <c r="K523" i="1"/>
  <c r="J523" i="1"/>
  <c r="I523" i="1"/>
  <c r="R522" i="1"/>
  <c r="N522" i="1"/>
  <c r="M522" i="1"/>
  <c r="L522" i="1"/>
  <c r="K522" i="1"/>
  <c r="J522" i="1"/>
  <c r="I522" i="1"/>
  <c r="R521" i="1"/>
  <c r="N521" i="1"/>
  <c r="M521" i="1"/>
  <c r="L521" i="1"/>
  <c r="K521" i="1"/>
  <c r="J521" i="1"/>
  <c r="I521" i="1"/>
  <c r="R520" i="1"/>
  <c r="N520" i="1"/>
  <c r="M520" i="1"/>
  <c r="L520" i="1"/>
  <c r="K520" i="1"/>
  <c r="J520" i="1"/>
  <c r="I520" i="1"/>
  <c r="R519" i="1"/>
  <c r="N519" i="1"/>
  <c r="M519" i="1"/>
  <c r="L519" i="1"/>
  <c r="K519" i="1"/>
  <c r="J519" i="1"/>
  <c r="I519" i="1"/>
  <c r="R518" i="1"/>
  <c r="N518" i="1"/>
  <c r="M518" i="1"/>
  <c r="L518" i="1"/>
  <c r="K518" i="1"/>
  <c r="J518" i="1"/>
  <c r="I518" i="1"/>
  <c r="R517" i="1"/>
  <c r="N517" i="1"/>
  <c r="M517" i="1"/>
  <c r="L517" i="1"/>
  <c r="K517" i="1"/>
  <c r="J517" i="1"/>
  <c r="I517" i="1"/>
  <c r="R516" i="1"/>
  <c r="N516" i="1"/>
  <c r="M516" i="1"/>
  <c r="L516" i="1"/>
  <c r="K516" i="1"/>
  <c r="J516" i="1"/>
  <c r="I516" i="1"/>
  <c r="R515" i="1"/>
  <c r="N515" i="1"/>
  <c r="M515" i="1"/>
  <c r="L515" i="1"/>
  <c r="K515" i="1"/>
  <c r="J515" i="1"/>
  <c r="I515" i="1"/>
  <c r="R514" i="1"/>
  <c r="N514" i="1"/>
  <c r="M514" i="1"/>
  <c r="L514" i="1"/>
  <c r="K514" i="1"/>
  <c r="J514" i="1"/>
  <c r="I514" i="1"/>
  <c r="R513" i="1"/>
  <c r="N513" i="1"/>
  <c r="M513" i="1"/>
  <c r="L513" i="1"/>
  <c r="K513" i="1"/>
  <c r="J513" i="1"/>
  <c r="I513" i="1"/>
  <c r="R512" i="1"/>
  <c r="N512" i="1"/>
  <c r="M512" i="1"/>
  <c r="L512" i="1"/>
  <c r="K512" i="1"/>
  <c r="J512" i="1"/>
  <c r="I512" i="1"/>
  <c r="R511" i="1"/>
  <c r="N511" i="1"/>
  <c r="M511" i="1"/>
  <c r="L511" i="1"/>
  <c r="K511" i="1"/>
  <c r="J511" i="1"/>
  <c r="I511" i="1"/>
  <c r="R510" i="1"/>
  <c r="N510" i="1"/>
  <c r="M510" i="1"/>
  <c r="L510" i="1"/>
  <c r="K510" i="1"/>
  <c r="J510" i="1"/>
  <c r="I510" i="1"/>
  <c r="R509" i="1"/>
  <c r="N509" i="1"/>
  <c r="M509" i="1"/>
  <c r="L509" i="1"/>
  <c r="K509" i="1"/>
  <c r="J509" i="1"/>
  <c r="I509" i="1"/>
  <c r="R508" i="1"/>
  <c r="N508" i="1"/>
  <c r="M508" i="1"/>
  <c r="L508" i="1"/>
  <c r="K508" i="1"/>
  <c r="J508" i="1"/>
  <c r="I508" i="1"/>
  <c r="R507" i="1"/>
  <c r="N507" i="1"/>
  <c r="M507" i="1"/>
  <c r="L507" i="1"/>
  <c r="K507" i="1"/>
  <c r="J507" i="1"/>
  <c r="I507" i="1"/>
  <c r="R506" i="1"/>
  <c r="N506" i="1"/>
  <c r="M506" i="1"/>
  <c r="L506" i="1"/>
  <c r="K506" i="1"/>
  <c r="J506" i="1"/>
  <c r="I506" i="1"/>
  <c r="R505" i="1"/>
  <c r="N505" i="1"/>
  <c r="M505" i="1"/>
  <c r="L505" i="1"/>
  <c r="K505" i="1"/>
  <c r="J505" i="1"/>
  <c r="I505" i="1"/>
  <c r="R504" i="1"/>
  <c r="N504" i="1"/>
  <c r="M504" i="1"/>
  <c r="L504" i="1"/>
  <c r="K504" i="1"/>
  <c r="J504" i="1"/>
  <c r="I504" i="1"/>
  <c r="R503" i="1"/>
  <c r="N503" i="1"/>
  <c r="M503" i="1"/>
  <c r="L503" i="1"/>
  <c r="K503" i="1"/>
  <c r="J503" i="1"/>
  <c r="I503" i="1"/>
  <c r="R502" i="1"/>
  <c r="N502" i="1"/>
  <c r="M502" i="1"/>
  <c r="L502" i="1"/>
  <c r="K502" i="1"/>
  <c r="J502" i="1"/>
  <c r="I502" i="1"/>
  <c r="R501" i="1"/>
  <c r="N501" i="1"/>
  <c r="M501" i="1"/>
  <c r="L501" i="1"/>
  <c r="K501" i="1"/>
  <c r="J501" i="1"/>
  <c r="I501" i="1"/>
  <c r="R500" i="1"/>
  <c r="N500" i="1"/>
  <c r="M500" i="1"/>
  <c r="L500" i="1"/>
  <c r="K500" i="1"/>
  <c r="J500" i="1"/>
  <c r="I500" i="1"/>
  <c r="R499" i="1"/>
  <c r="N499" i="1"/>
  <c r="M499" i="1"/>
  <c r="L499" i="1"/>
  <c r="K499" i="1"/>
  <c r="J499" i="1"/>
  <c r="I499" i="1"/>
  <c r="R498" i="1"/>
  <c r="N498" i="1"/>
  <c r="M498" i="1"/>
  <c r="L498" i="1"/>
  <c r="K498" i="1"/>
  <c r="J498" i="1"/>
  <c r="I498" i="1"/>
  <c r="R497" i="1"/>
  <c r="N497" i="1"/>
  <c r="M497" i="1"/>
  <c r="L497" i="1"/>
  <c r="K497" i="1"/>
  <c r="J497" i="1"/>
  <c r="I497" i="1"/>
  <c r="R496" i="1"/>
  <c r="N496" i="1"/>
  <c r="M496" i="1"/>
  <c r="L496" i="1"/>
  <c r="K496" i="1"/>
  <c r="J496" i="1"/>
  <c r="I496" i="1"/>
  <c r="R495" i="1"/>
  <c r="N495" i="1"/>
  <c r="M495" i="1"/>
  <c r="L495" i="1"/>
  <c r="K495" i="1"/>
  <c r="J495" i="1"/>
  <c r="I495" i="1"/>
  <c r="R494" i="1"/>
  <c r="N494" i="1"/>
  <c r="M494" i="1"/>
  <c r="L494" i="1"/>
  <c r="K494" i="1"/>
  <c r="J494" i="1"/>
  <c r="I494" i="1"/>
  <c r="R493" i="1"/>
  <c r="N493" i="1"/>
  <c r="M493" i="1"/>
  <c r="L493" i="1"/>
  <c r="K493" i="1"/>
  <c r="J493" i="1"/>
  <c r="I493" i="1"/>
  <c r="R492" i="1"/>
  <c r="N492" i="1"/>
  <c r="M492" i="1"/>
  <c r="L492" i="1"/>
  <c r="K492" i="1"/>
  <c r="J492" i="1"/>
  <c r="I492" i="1"/>
  <c r="R491" i="1"/>
  <c r="N491" i="1"/>
  <c r="M491" i="1"/>
  <c r="L491" i="1"/>
  <c r="K491" i="1"/>
  <c r="J491" i="1"/>
  <c r="I491" i="1"/>
  <c r="R490" i="1"/>
  <c r="N490" i="1"/>
  <c r="M490" i="1"/>
  <c r="L490" i="1"/>
  <c r="K490" i="1"/>
  <c r="J490" i="1"/>
  <c r="I490" i="1"/>
  <c r="R489" i="1"/>
  <c r="N489" i="1"/>
  <c r="M489" i="1"/>
  <c r="L489" i="1"/>
  <c r="K489" i="1"/>
  <c r="J489" i="1"/>
  <c r="I489" i="1"/>
  <c r="R488" i="1"/>
  <c r="N488" i="1"/>
  <c r="M488" i="1"/>
  <c r="L488" i="1"/>
  <c r="K488" i="1"/>
  <c r="J488" i="1"/>
  <c r="I488" i="1"/>
  <c r="R487" i="1"/>
  <c r="N487" i="1"/>
  <c r="M487" i="1"/>
  <c r="L487" i="1"/>
  <c r="K487" i="1"/>
  <c r="J487" i="1"/>
  <c r="I487" i="1"/>
  <c r="R486" i="1"/>
  <c r="N486" i="1"/>
  <c r="M486" i="1"/>
  <c r="L486" i="1"/>
  <c r="K486" i="1"/>
  <c r="J486" i="1"/>
  <c r="I486" i="1"/>
  <c r="R485" i="1"/>
  <c r="N485" i="1"/>
  <c r="M485" i="1"/>
  <c r="L485" i="1"/>
  <c r="K485" i="1"/>
  <c r="J485" i="1"/>
  <c r="I485" i="1"/>
  <c r="R484" i="1"/>
  <c r="N484" i="1"/>
  <c r="M484" i="1"/>
  <c r="L484" i="1"/>
  <c r="K484" i="1"/>
  <c r="J484" i="1"/>
  <c r="I484" i="1"/>
  <c r="R483" i="1"/>
  <c r="N483" i="1"/>
  <c r="M483" i="1"/>
  <c r="L483" i="1"/>
  <c r="K483" i="1"/>
  <c r="J483" i="1"/>
  <c r="I483" i="1"/>
  <c r="K203" i="1"/>
  <c r="K200" i="1"/>
  <c r="K197" i="1"/>
  <c r="K195" i="1"/>
  <c r="K193" i="1"/>
  <c r="K191" i="1"/>
  <c r="K189" i="1"/>
  <c r="K188" i="1"/>
  <c r="K186" i="1"/>
  <c r="K185" i="1"/>
  <c r="K183" i="1"/>
  <c r="K181" i="1"/>
  <c r="K180" i="1"/>
  <c r="K179" i="1"/>
  <c r="K178" i="1"/>
  <c r="K176" i="1"/>
  <c r="K175" i="1"/>
  <c r="K173" i="1"/>
  <c r="K169" i="1"/>
  <c r="K167" i="1"/>
  <c r="K164" i="1"/>
  <c r="K160" i="1"/>
  <c r="K158" i="1"/>
  <c r="K154" i="1"/>
  <c r="K149" i="1"/>
  <c r="K146" i="1"/>
  <c r="L142" i="1"/>
  <c r="L140" i="1"/>
  <c r="L138" i="1"/>
  <c r="L136" i="1"/>
  <c r="L130" i="1"/>
  <c r="L125" i="1"/>
  <c r="L123" i="1"/>
  <c r="L119" i="1"/>
  <c r="L112" i="1"/>
  <c r="L110" i="1"/>
  <c r="L108" i="1"/>
  <c r="L105" i="1"/>
  <c r="L104" i="1"/>
  <c r="L103" i="1"/>
  <c r="L101" i="1"/>
  <c r="L99" i="1"/>
  <c r="L97" i="1"/>
  <c r="L96" i="1"/>
  <c r="L94" i="1"/>
  <c r="L92" i="1"/>
  <c r="K90" i="1"/>
  <c r="K88" i="1"/>
  <c r="K82" i="1"/>
  <c r="K78" i="1"/>
  <c r="K76" i="1"/>
  <c r="K75" i="1"/>
  <c r="K71" i="1"/>
  <c r="K70" i="1"/>
  <c r="K69" i="1"/>
  <c r="K68" i="1"/>
  <c r="K67" i="1"/>
  <c r="K66" i="1"/>
  <c r="K65" i="1"/>
  <c r="K64" i="1"/>
  <c r="L63" i="1"/>
  <c r="K62" i="1"/>
  <c r="K61" i="1"/>
  <c r="K57" i="1"/>
  <c r="K54" i="1"/>
  <c r="L49" i="1"/>
  <c r="K43" i="1"/>
  <c r="K42" i="1"/>
  <c r="K41" i="1"/>
  <c r="L40" i="1"/>
  <c r="K37" i="1"/>
  <c r="L36" i="1"/>
  <c r="K35" i="1"/>
  <c r="L34" i="1"/>
  <c r="L33" i="1"/>
  <c r="K32" i="1"/>
  <c r="K29" i="1"/>
  <c r="K26" i="1"/>
  <c r="L25" i="1"/>
  <c r="L24" i="1"/>
  <c r="K21" i="1"/>
  <c r="L19" i="1"/>
  <c r="L17" i="1"/>
  <c r="L16" i="1"/>
  <c r="L15" i="1"/>
  <c r="L14" i="1"/>
  <c r="L13" i="1"/>
  <c r="L12" i="1"/>
  <c r="L11" i="1"/>
  <c r="K10" i="1"/>
  <c r="R482" i="1"/>
  <c r="N482" i="1"/>
  <c r="M482" i="1"/>
  <c r="J482" i="1"/>
  <c r="I482" i="1"/>
  <c r="K482" i="1"/>
  <c r="R481" i="1"/>
  <c r="N481" i="1"/>
  <c r="M481" i="1"/>
  <c r="J481" i="1"/>
  <c r="I481" i="1"/>
  <c r="K481" i="1"/>
  <c r="R480" i="1"/>
  <c r="N480" i="1"/>
  <c r="M480" i="1"/>
  <c r="J480" i="1"/>
  <c r="I480" i="1"/>
  <c r="K480" i="1"/>
  <c r="R479" i="1"/>
  <c r="N479" i="1"/>
  <c r="M479" i="1"/>
  <c r="L479" i="1"/>
  <c r="J479" i="1"/>
  <c r="I479" i="1"/>
  <c r="K479" i="1"/>
  <c r="R478" i="1"/>
  <c r="N478" i="1"/>
  <c r="M478" i="1"/>
  <c r="J478" i="1"/>
  <c r="I478" i="1"/>
  <c r="K478" i="1"/>
  <c r="R477" i="1"/>
  <c r="N477" i="1"/>
  <c r="M477" i="1"/>
  <c r="L477" i="1"/>
  <c r="J477" i="1"/>
  <c r="I477" i="1"/>
  <c r="K477" i="1"/>
  <c r="R476" i="1"/>
  <c r="N476" i="1"/>
  <c r="M476" i="1"/>
  <c r="L476" i="1"/>
  <c r="J476" i="1"/>
  <c r="I476" i="1"/>
  <c r="K476" i="1"/>
  <c r="R475" i="1"/>
  <c r="N475" i="1"/>
  <c r="M475" i="1"/>
  <c r="J475" i="1"/>
  <c r="I475" i="1"/>
  <c r="K475" i="1"/>
  <c r="R474" i="1"/>
  <c r="N474" i="1"/>
  <c r="M474" i="1"/>
  <c r="J474" i="1"/>
  <c r="I474" i="1"/>
  <c r="K474" i="1"/>
  <c r="R473" i="1"/>
  <c r="N473" i="1"/>
  <c r="M473" i="1"/>
  <c r="J473" i="1"/>
  <c r="I473" i="1"/>
  <c r="K473" i="1"/>
  <c r="R472" i="1"/>
  <c r="N472" i="1"/>
  <c r="M472" i="1"/>
  <c r="J472" i="1"/>
  <c r="I472" i="1"/>
  <c r="K472" i="1"/>
  <c r="R471" i="1"/>
  <c r="N471" i="1"/>
  <c r="M471" i="1"/>
  <c r="L471" i="1"/>
  <c r="J471" i="1"/>
  <c r="I471" i="1"/>
  <c r="K471" i="1"/>
  <c r="R470" i="1"/>
  <c r="N470" i="1"/>
  <c r="M470" i="1"/>
  <c r="J470" i="1"/>
  <c r="I470" i="1"/>
  <c r="K470" i="1"/>
  <c r="R469" i="1"/>
  <c r="N469" i="1"/>
  <c r="M469" i="1"/>
  <c r="J469" i="1"/>
  <c r="I469" i="1"/>
  <c r="K469" i="1"/>
  <c r="R468" i="1"/>
  <c r="N468" i="1"/>
  <c r="M468" i="1"/>
  <c r="J468" i="1"/>
  <c r="I468" i="1"/>
  <c r="K468" i="1"/>
  <c r="R467" i="1"/>
  <c r="N467" i="1"/>
  <c r="M467" i="1"/>
  <c r="J467" i="1"/>
  <c r="I467" i="1"/>
  <c r="K467" i="1"/>
  <c r="R466" i="1"/>
  <c r="N466" i="1"/>
  <c r="M466" i="1"/>
  <c r="L466" i="1"/>
  <c r="J466" i="1"/>
  <c r="I466" i="1"/>
  <c r="K466" i="1"/>
  <c r="R465" i="1"/>
  <c r="N465" i="1"/>
  <c r="M465" i="1"/>
  <c r="J465" i="1"/>
  <c r="I465" i="1"/>
  <c r="K465" i="1"/>
  <c r="R464" i="1"/>
  <c r="N464" i="1"/>
  <c r="M464" i="1"/>
  <c r="J464" i="1"/>
  <c r="I464" i="1"/>
  <c r="K464" i="1"/>
  <c r="R463" i="1"/>
  <c r="N463" i="1"/>
  <c r="M463" i="1"/>
  <c r="L463" i="1"/>
  <c r="J463" i="1"/>
  <c r="I463" i="1"/>
  <c r="K463" i="1"/>
  <c r="R462" i="1"/>
  <c r="N462" i="1"/>
  <c r="M462" i="1"/>
  <c r="J462" i="1"/>
  <c r="I462" i="1"/>
  <c r="K462" i="1"/>
  <c r="R461" i="1"/>
  <c r="N461" i="1"/>
  <c r="M461" i="1"/>
  <c r="J461" i="1"/>
  <c r="I461" i="1"/>
  <c r="K461" i="1"/>
  <c r="R460" i="1"/>
  <c r="N460" i="1"/>
  <c r="M460" i="1"/>
  <c r="J460" i="1"/>
  <c r="I460" i="1"/>
  <c r="K460" i="1"/>
  <c r="R459" i="1"/>
  <c r="N459" i="1"/>
  <c r="M459" i="1"/>
  <c r="J459" i="1"/>
  <c r="I459" i="1"/>
  <c r="K459" i="1"/>
  <c r="R458" i="1"/>
  <c r="N458" i="1"/>
  <c r="M458" i="1"/>
  <c r="J458" i="1"/>
  <c r="I458" i="1"/>
  <c r="K458" i="1"/>
  <c r="R457" i="1"/>
  <c r="N457" i="1"/>
  <c r="M457" i="1"/>
  <c r="J457" i="1"/>
  <c r="I457" i="1"/>
  <c r="K457" i="1"/>
  <c r="R456" i="1"/>
  <c r="N456" i="1"/>
  <c r="M456" i="1"/>
  <c r="J456" i="1"/>
  <c r="I456" i="1"/>
  <c r="K456" i="1"/>
  <c r="R455" i="1"/>
  <c r="N455" i="1"/>
  <c r="M455" i="1"/>
  <c r="L455" i="1"/>
  <c r="J455" i="1"/>
  <c r="I455" i="1"/>
  <c r="K455" i="1"/>
  <c r="R454" i="1"/>
  <c r="N454" i="1"/>
  <c r="M454" i="1"/>
  <c r="J454" i="1"/>
  <c r="I454" i="1"/>
  <c r="K454" i="1"/>
  <c r="R453" i="1"/>
  <c r="N453" i="1"/>
  <c r="M453" i="1"/>
  <c r="J453" i="1"/>
  <c r="I453" i="1"/>
  <c r="K453" i="1"/>
  <c r="R452" i="1"/>
  <c r="N452" i="1"/>
  <c r="M452" i="1"/>
  <c r="L452" i="1"/>
  <c r="J452" i="1"/>
  <c r="I452" i="1"/>
  <c r="K452" i="1"/>
  <c r="R451" i="1"/>
  <c r="N451" i="1"/>
  <c r="M451" i="1"/>
  <c r="J451" i="1"/>
  <c r="I451" i="1"/>
  <c r="K451" i="1"/>
  <c r="R450" i="1"/>
  <c r="N450" i="1"/>
  <c r="M450" i="1"/>
  <c r="L450" i="1"/>
  <c r="J450" i="1"/>
  <c r="I450" i="1"/>
  <c r="K450" i="1"/>
  <c r="R449" i="1"/>
  <c r="N449" i="1"/>
  <c r="M449" i="1"/>
  <c r="J449" i="1"/>
  <c r="I449" i="1"/>
  <c r="K449" i="1"/>
  <c r="R448" i="1"/>
  <c r="N448" i="1"/>
  <c r="M448" i="1"/>
  <c r="L448" i="1"/>
  <c r="J448" i="1"/>
  <c r="I448" i="1"/>
  <c r="K448" i="1"/>
  <c r="R447" i="1"/>
  <c r="N447" i="1"/>
  <c r="M447" i="1"/>
  <c r="L447" i="1"/>
  <c r="J447" i="1"/>
  <c r="I447" i="1"/>
  <c r="K447" i="1"/>
  <c r="R446" i="1"/>
  <c r="N446" i="1"/>
  <c r="M446" i="1"/>
  <c r="J446" i="1"/>
  <c r="I446" i="1"/>
  <c r="K446" i="1"/>
  <c r="R445" i="1"/>
  <c r="N445" i="1"/>
  <c r="M445" i="1"/>
  <c r="J445" i="1"/>
  <c r="I445" i="1"/>
  <c r="K445" i="1"/>
  <c r="R444" i="1"/>
  <c r="N444" i="1"/>
  <c r="M444" i="1"/>
  <c r="L444" i="1"/>
  <c r="J444" i="1"/>
  <c r="I444" i="1"/>
  <c r="K444" i="1"/>
  <c r="R443" i="1"/>
  <c r="N443" i="1"/>
  <c r="M443" i="1"/>
  <c r="J443" i="1"/>
  <c r="I443" i="1"/>
  <c r="K443" i="1"/>
  <c r="R442" i="1"/>
  <c r="N442" i="1"/>
  <c r="M442" i="1"/>
  <c r="J442" i="1"/>
  <c r="I442" i="1"/>
  <c r="K442" i="1"/>
  <c r="R441" i="1"/>
  <c r="N441" i="1"/>
  <c r="M441" i="1"/>
  <c r="J441" i="1"/>
  <c r="I441" i="1"/>
  <c r="K441" i="1"/>
  <c r="R440" i="1"/>
  <c r="N440" i="1"/>
  <c r="M440" i="1"/>
  <c r="J440" i="1"/>
  <c r="I440" i="1"/>
  <c r="K440" i="1"/>
  <c r="R439" i="1"/>
  <c r="N439" i="1"/>
  <c r="M439" i="1"/>
  <c r="L439" i="1"/>
  <c r="J439" i="1"/>
  <c r="I439" i="1"/>
  <c r="K439" i="1"/>
  <c r="R438" i="1"/>
  <c r="N438" i="1"/>
  <c r="M438" i="1"/>
  <c r="L438" i="1"/>
  <c r="J438" i="1"/>
  <c r="I438" i="1"/>
  <c r="K438" i="1"/>
  <c r="R437" i="1"/>
  <c r="N437" i="1"/>
  <c r="M437" i="1"/>
  <c r="J437" i="1"/>
  <c r="I437" i="1"/>
  <c r="K437" i="1"/>
  <c r="R436" i="1"/>
  <c r="N436" i="1"/>
  <c r="M436" i="1"/>
  <c r="J436" i="1"/>
  <c r="I436" i="1"/>
  <c r="K436" i="1"/>
  <c r="R435" i="1"/>
  <c r="N435" i="1"/>
  <c r="M435" i="1"/>
  <c r="L435" i="1"/>
  <c r="J435" i="1"/>
  <c r="I435" i="1"/>
  <c r="K435" i="1"/>
  <c r="R434" i="1"/>
  <c r="N434" i="1"/>
  <c r="M434" i="1"/>
  <c r="J434" i="1"/>
  <c r="I434" i="1"/>
  <c r="K434" i="1"/>
  <c r="R433" i="1"/>
  <c r="N433" i="1"/>
  <c r="M433" i="1"/>
  <c r="L433" i="1"/>
  <c r="J433" i="1"/>
  <c r="I433" i="1"/>
  <c r="K433" i="1"/>
  <c r="R432" i="1"/>
  <c r="N432" i="1"/>
  <c r="M432" i="1"/>
  <c r="L432" i="1"/>
  <c r="J432" i="1"/>
  <c r="I432" i="1"/>
  <c r="K432" i="1"/>
  <c r="R431" i="1"/>
  <c r="N431" i="1"/>
  <c r="M431" i="1"/>
  <c r="L431" i="1"/>
  <c r="J431" i="1"/>
  <c r="I431" i="1"/>
  <c r="K431" i="1"/>
  <c r="R430" i="1"/>
  <c r="N430" i="1"/>
  <c r="M430" i="1"/>
  <c r="L430" i="1"/>
  <c r="J430" i="1"/>
  <c r="I430" i="1"/>
  <c r="K430" i="1"/>
  <c r="R429" i="1"/>
  <c r="N429" i="1"/>
  <c r="M429" i="1"/>
  <c r="L429" i="1"/>
  <c r="J429" i="1"/>
  <c r="I429" i="1"/>
  <c r="K429" i="1"/>
  <c r="R428" i="1"/>
  <c r="N428" i="1"/>
  <c r="M428" i="1"/>
  <c r="J428" i="1"/>
  <c r="I428" i="1"/>
  <c r="L428" i="1"/>
  <c r="R427" i="1"/>
  <c r="N427" i="1"/>
  <c r="M427" i="1"/>
  <c r="J427" i="1"/>
  <c r="I427" i="1"/>
  <c r="K427" i="1"/>
  <c r="R426" i="1"/>
  <c r="N426" i="1"/>
  <c r="M426" i="1"/>
  <c r="J426" i="1"/>
  <c r="I426" i="1"/>
  <c r="K426" i="1"/>
  <c r="R425" i="1"/>
  <c r="N425" i="1"/>
  <c r="M425" i="1"/>
  <c r="L425" i="1"/>
  <c r="J425" i="1"/>
  <c r="I425" i="1"/>
  <c r="K425" i="1"/>
  <c r="R424" i="1"/>
  <c r="N424" i="1"/>
  <c r="M424" i="1"/>
  <c r="J424" i="1"/>
  <c r="I424" i="1"/>
  <c r="K424" i="1"/>
  <c r="R423" i="1"/>
  <c r="N423" i="1"/>
  <c r="M423" i="1"/>
  <c r="L423" i="1"/>
  <c r="J423" i="1"/>
  <c r="I423" i="1"/>
  <c r="K423" i="1"/>
  <c r="R422" i="1"/>
  <c r="N422" i="1"/>
  <c r="M422" i="1"/>
  <c r="L422" i="1"/>
  <c r="J422" i="1"/>
  <c r="I422" i="1"/>
  <c r="K422" i="1"/>
  <c r="R421" i="1"/>
  <c r="N421" i="1"/>
  <c r="M421" i="1"/>
  <c r="J421" i="1"/>
  <c r="I421" i="1"/>
  <c r="K421" i="1"/>
  <c r="R420" i="1"/>
  <c r="N420" i="1"/>
  <c r="M420" i="1"/>
  <c r="J420" i="1"/>
  <c r="I420" i="1"/>
  <c r="K420" i="1"/>
  <c r="R419" i="1"/>
  <c r="N419" i="1"/>
  <c r="M419" i="1"/>
  <c r="J419" i="1"/>
  <c r="I419" i="1"/>
  <c r="K419" i="1"/>
  <c r="R418" i="1"/>
  <c r="N418" i="1"/>
  <c r="M418" i="1"/>
  <c r="J418" i="1"/>
  <c r="I418" i="1"/>
  <c r="K418" i="1"/>
  <c r="R417" i="1"/>
  <c r="N417" i="1"/>
  <c r="M417" i="1"/>
  <c r="J417" i="1"/>
  <c r="I417" i="1"/>
  <c r="K417" i="1"/>
  <c r="R416" i="1"/>
  <c r="N416" i="1"/>
  <c r="M416" i="1"/>
  <c r="J416" i="1"/>
  <c r="I416" i="1"/>
  <c r="K416" i="1"/>
  <c r="R415" i="1"/>
  <c r="N415" i="1"/>
  <c r="M415" i="1"/>
  <c r="J415" i="1"/>
  <c r="I415" i="1"/>
  <c r="K415" i="1"/>
  <c r="R414" i="1"/>
  <c r="N414" i="1"/>
  <c r="M414" i="1"/>
  <c r="J414" i="1"/>
  <c r="I414" i="1"/>
  <c r="K414" i="1"/>
  <c r="R413" i="1"/>
  <c r="N413" i="1"/>
  <c r="M413" i="1"/>
  <c r="J413" i="1"/>
  <c r="I413" i="1"/>
  <c r="K413" i="1"/>
  <c r="R412" i="1"/>
  <c r="N412" i="1"/>
  <c r="M412" i="1"/>
  <c r="J412" i="1"/>
  <c r="I412" i="1"/>
  <c r="K412" i="1"/>
  <c r="R411" i="1"/>
  <c r="N411" i="1"/>
  <c r="M411" i="1"/>
  <c r="J411" i="1"/>
  <c r="I411" i="1"/>
  <c r="K411" i="1"/>
  <c r="R410" i="1"/>
  <c r="N410" i="1"/>
  <c r="M410" i="1"/>
  <c r="J410" i="1"/>
  <c r="I410" i="1"/>
  <c r="K410" i="1"/>
  <c r="R409" i="1"/>
  <c r="N409" i="1"/>
  <c r="M409" i="1"/>
  <c r="J409" i="1"/>
  <c r="I409" i="1"/>
  <c r="K409" i="1"/>
  <c r="R408" i="1"/>
  <c r="N408" i="1"/>
  <c r="M408" i="1"/>
  <c r="J408" i="1"/>
  <c r="I408" i="1"/>
  <c r="K408" i="1"/>
  <c r="R407" i="1"/>
  <c r="N407" i="1"/>
  <c r="M407" i="1"/>
  <c r="J407" i="1"/>
  <c r="I407" i="1"/>
  <c r="K407" i="1"/>
  <c r="R406" i="1"/>
  <c r="N406" i="1"/>
  <c r="M406" i="1"/>
  <c r="J406" i="1"/>
  <c r="I406" i="1"/>
  <c r="K406" i="1"/>
  <c r="R405" i="1"/>
  <c r="N405" i="1"/>
  <c r="M405" i="1"/>
  <c r="J405" i="1"/>
  <c r="I405" i="1"/>
  <c r="K405" i="1"/>
  <c r="R404" i="1"/>
  <c r="N404" i="1"/>
  <c r="M404" i="1"/>
  <c r="J404" i="1"/>
  <c r="I404" i="1"/>
  <c r="K404" i="1"/>
  <c r="R403" i="1"/>
  <c r="N403" i="1"/>
  <c r="M403" i="1"/>
  <c r="J403" i="1"/>
  <c r="I403" i="1"/>
  <c r="K403" i="1"/>
  <c r="R402" i="1"/>
  <c r="N402" i="1"/>
  <c r="M402" i="1"/>
  <c r="J402" i="1"/>
  <c r="I402" i="1"/>
  <c r="K402" i="1"/>
  <c r="R401" i="1"/>
  <c r="N401" i="1"/>
  <c r="M401" i="1"/>
  <c r="J401" i="1"/>
  <c r="I401" i="1"/>
  <c r="K401" i="1"/>
  <c r="R400" i="1"/>
  <c r="N400" i="1"/>
  <c r="M400" i="1"/>
  <c r="L400" i="1"/>
  <c r="J400" i="1"/>
  <c r="I400" i="1"/>
  <c r="K400" i="1"/>
  <c r="R399" i="1"/>
  <c r="N399" i="1"/>
  <c r="M399" i="1"/>
  <c r="J399" i="1"/>
  <c r="I399" i="1"/>
  <c r="K399" i="1"/>
  <c r="R398" i="1"/>
  <c r="N398" i="1"/>
  <c r="M398" i="1"/>
  <c r="J398" i="1"/>
  <c r="I398" i="1"/>
  <c r="K398" i="1"/>
  <c r="R397" i="1"/>
  <c r="N397" i="1"/>
  <c r="M397" i="1"/>
  <c r="L397" i="1"/>
  <c r="J397" i="1"/>
  <c r="I397" i="1"/>
  <c r="K397" i="1"/>
  <c r="R396" i="1"/>
  <c r="N396" i="1"/>
  <c r="M396" i="1"/>
  <c r="J396" i="1"/>
  <c r="I396" i="1"/>
  <c r="K396" i="1"/>
  <c r="R395" i="1"/>
  <c r="N395" i="1"/>
  <c r="M395" i="1"/>
  <c r="L395" i="1"/>
  <c r="J395" i="1"/>
  <c r="I395" i="1"/>
  <c r="K395" i="1"/>
  <c r="R394" i="1"/>
  <c r="N394" i="1"/>
  <c r="M394" i="1"/>
  <c r="J394" i="1"/>
  <c r="I394" i="1"/>
  <c r="K394" i="1"/>
  <c r="R393" i="1"/>
  <c r="N393" i="1"/>
  <c r="M393" i="1"/>
  <c r="L393" i="1"/>
  <c r="J393" i="1"/>
  <c r="I393" i="1"/>
  <c r="K393" i="1"/>
  <c r="R392" i="1"/>
  <c r="N392" i="1"/>
  <c r="M392" i="1"/>
  <c r="J392" i="1"/>
  <c r="I392" i="1"/>
  <c r="K392" i="1"/>
  <c r="R391" i="1"/>
  <c r="N391" i="1"/>
  <c r="M391" i="1"/>
  <c r="L391" i="1"/>
  <c r="J391" i="1"/>
  <c r="I391" i="1"/>
  <c r="K391" i="1"/>
  <c r="R390" i="1"/>
  <c r="N390" i="1"/>
  <c r="M390" i="1"/>
  <c r="J390" i="1"/>
  <c r="I390" i="1"/>
  <c r="K390" i="1"/>
  <c r="R389" i="1"/>
  <c r="N389" i="1"/>
  <c r="M389" i="1"/>
  <c r="J389" i="1"/>
  <c r="I389" i="1"/>
  <c r="K389" i="1"/>
  <c r="R388" i="1"/>
  <c r="N388" i="1"/>
  <c r="M388" i="1"/>
  <c r="L388" i="1"/>
  <c r="J388" i="1"/>
  <c r="I388" i="1"/>
  <c r="K388" i="1"/>
  <c r="R387" i="1"/>
  <c r="N387" i="1"/>
  <c r="M387" i="1"/>
  <c r="L387" i="1"/>
  <c r="J387" i="1"/>
  <c r="I387" i="1"/>
  <c r="K387" i="1"/>
  <c r="R386" i="1"/>
  <c r="N386" i="1"/>
  <c r="M386" i="1"/>
  <c r="J386" i="1"/>
  <c r="I386" i="1"/>
  <c r="K386" i="1"/>
  <c r="R385" i="1"/>
  <c r="N385" i="1"/>
  <c r="M385" i="1"/>
  <c r="J385" i="1"/>
  <c r="I385" i="1"/>
  <c r="K385" i="1"/>
  <c r="R384" i="1"/>
  <c r="N384" i="1"/>
  <c r="M384" i="1"/>
  <c r="J384" i="1"/>
  <c r="I384" i="1"/>
  <c r="K384" i="1"/>
  <c r="R383" i="1"/>
  <c r="N383" i="1"/>
  <c r="M383" i="1"/>
  <c r="J383" i="1"/>
  <c r="I383" i="1"/>
  <c r="K383" i="1"/>
  <c r="R382" i="1"/>
  <c r="N382" i="1"/>
  <c r="M382" i="1"/>
  <c r="L382" i="1"/>
  <c r="J382" i="1"/>
  <c r="I382" i="1"/>
  <c r="K382" i="1"/>
  <c r="R381" i="1"/>
  <c r="N381" i="1"/>
  <c r="M381" i="1"/>
  <c r="L381" i="1"/>
  <c r="J381" i="1"/>
  <c r="I381" i="1"/>
  <c r="K381" i="1"/>
  <c r="R380" i="1"/>
  <c r="N380" i="1"/>
  <c r="M380" i="1"/>
  <c r="J380" i="1"/>
  <c r="I380" i="1"/>
  <c r="K380" i="1"/>
  <c r="R379" i="1"/>
  <c r="N379" i="1"/>
  <c r="M379" i="1"/>
  <c r="L379" i="1"/>
  <c r="J379" i="1"/>
  <c r="I379" i="1"/>
  <c r="K379" i="1"/>
  <c r="R378" i="1"/>
  <c r="N378" i="1"/>
  <c r="M378" i="1"/>
  <c r="J378" i="1"/>
  <c r="I378" i="1"/>
  <c r="K378" i="1"/>
  <c r="R377" i="1"/>
  <c r="N377" i="1"/>
  <c r="M377" i="1"/>
  <c r="J377" i="1"/>
  <c r="I377" i="1"/>
  <c r="K377" i="1"/>
  <c r="R376" i="1"/>
  <c r="N376" i="1"/>
  <c r="M376" i="1"/>
  <c r="J376" i="1"/>
  <c r="I376" i="1"/>
  <c r="K376" i="1"/>
  <c r="R375" i="1"/>
  <c r="N375" i="1"/>
  <c r="M375" i="1"/>
  <c r="J375" i="1"/>
  <c r="I375" i="1"/>
  <c r="K375" i="1"/>
  <c r="R374" i="1"/>
  <c r="N374" i="1"/>
  <c r="M374" i="1"/>
  <c r="L374" i="1"/>
  <c r="J374" i="1"/>
  <c r="I374" i="1"/>
  <c r="K374" i="1"/>
  <c r="R373" i="1"/>
  <c r="N373" i="1"/>
  <c r="M373" i="1"/>
  <c r="L373" i="1"/>
  <c r="J373" i="1"/>
  <c r="I373" i="1"/>
  <c r="K373" i="1"/>
  <c r="R372" i="1"/>
  <c r="N372" i="1"/>
  <c r="M372" i="1"/>
  <c r="J372" i="1"/>
  <c r="I372" i="1"/>
  <c r="K372" i="1"/>
  <c r="R371" i="1"/>
  <c r="N371" i="1"/>
  <c r="M371" i="1"/>
  <c r="J371" i="1"/>
  <c r="I371" i="1"/>
  <c r="K371" i="1"/>
  <c r="R370" i="1"/>
  <c r="N370" i="1"/>
  <c r="M370" i="1"/>
  <c r="L370" i="1"/>
  <c r="J370" i="1"/>
  <c r="I370" i="1"/>
  <c r="K370" i="1"/>
  <c r="R369" i="1"/>
  <c r="N369" i="1"/>
  <c r="M369" i="1"/>
  <c r="J369" i="1"/>
  <c r="I369" i="1"/>
  <c r="K369" i="1"/>
  <c r="R368" i="1"/>
  <c r="N368" i="1"/>
  <c r="M368" i="1"/>
  <c r="L368" i="1"/>
  <c r="J368" i="1"/>
  <c r="I368" i="1"/>
  <c r="K368" i="1"/>
  <c r="R367" i="1"/>
  <c r="N367" i="1"/>
  <c r="M367" i="1"/>
  <c r="L367" i="1"/>
  <c r="J367" i="1"/>
  <c r="I367" i="1"/>
  <c r="K367" i="1"/>
  <c r="R366" i="1"/>
  <c r="N366" i="1"/>
  <c r="M366" i="1"/>
  <c r="J366" i="1"/>
  <c r="I366" i="1"/>
  <c r="K366" i="1"/>
  <c r="R365" i="1"/>
  <c r="N365" i="1"/>
  <c r="M365" i="1"/>
  <c r="L365" i="1"/>
  <c r="J365" i="1"/>
  <c r="I365" i="1"/>
  <c r="K365" i="1"/>
  <c r="R364" i="1"/>
  <c r="N364" i="1"/>
  <c r="M364" i="1"/>
  <c r="L364" i="1"/>
  <c r="J364" i="1"/>
  <c r="I364" i="1"/>
  <c r="K364" i="1"/>
  <c r="R363" i="1"/>
  <c r="N363" i="1"/>
  <c r="M363" i="1"/>
  <c r="J363" i="1"/>
  <c r="I363" i="1"/>
  <c r="K363" i="1"/>
  <c r="R362" i="1"/>
  <c r="N362" i="1"/>
  <c r="M362" i="1"/>
  <c r="L362" i="1"/>
  <c r="J362" i="1"/>
  <c r="I362" i="1"/>
  <c r="K362" i="1"/>
  <c r="R361" i="1"/>
  <c r="N361" i="1"/>
  <c r="M361" i="1"/>
  <c r="J361" i="1"/>
  <c r="I361" i="1"/>
  <c r="K361" i="1"/>
  <c r="R360" i="1"/>
  <c r="N360" i="1"/>
  <c r="M360" i="1"/>
  <c r="L360" i="1"/>
  <c r="J360" i="1"/>
  <c r="I360" i="1"/>
  <c r="K360" i="1"/>
  <c r="R359" i="1"/>
  <c r="N359" i="1"/>
  <c r="M359" i="1"/>
  <c r="J359" i="1"/>
  <c r="I359" i="1"/>
  <c r="K359" i="1"/>
  <c r="R358" i="1"/>
  <c r="N358" i="1"/>
  <c r="M358" i="1"/>
  <c r="J358" i="1"/>
  <c r="I358" i="1"/>
  <c r="K358" i="1"/>
  <c r="R357" i="1"/>
  <c r="N357" i="1"/>
  <c r="M357" i="1"/>
  <c r="J357" i="1"/>
  <c r="I357" i="1"/>
  <c r="K357" i="1"/>
  <c r="R356" i="1"/>
  <c r="N356" i="1"/>
  <c r="M356" i="1"/>
  <c r="L356" i="1"/>
  <c r="J356" i="1"/>
  <c r="I356" i="1"/>
  <c r="K356" i="1"/>
  <c r="R355" i="1"/>
  <c r="N355" i="1"/>
  <c r="M355" i="1"/>
  <c r="J355" i="1"/>
  <c r="I355" i="1"/>
  <c r="K355" i="1"/>
  <c r="R354" i="1"/>
  <c r="N354" i="1"/>
  <c r="M354" i="1"/>
  <c r="L354" i="1"/>
  <c r="J354" i="1"/>
  <c r="I354" i="1"/>
  <c r="K354" i="1"/>
  <c r="R353" i="1"/>
  <c r="N353" i="1"/>
  <c r="M353" i="1"/>
  <c r="J353" i="1"/>
  <c r="I353" i="1"/>
  <c r="K353" i="1"/>
  <c r="R352" i="1"/>
  <c r="N352" i="1"/>
  <c r="M352" i="1"/>
  <c r="L352" i="1"/>
  <c r="J352" i="1"/>
  <c r="I352" i="1"/>
  <c r="K352" i="1"/>
  <c r="R351" i="1"/>
  <c r="N351" i="1"/>
  <c r="M351" i="1"/>
  <c r="J351" i="1"/>
  <c r="I351" i="1"/>
  <c r="K351" i="1"/>
  <c r="R350" i="1"/>
  <c r="N350" i="1"/>
  <c r="M350" i="1"/>
  <c r="J350" i="1"/>
  <c r="I350" i="1"/>
  <c r="K350" i="1"/>
  <c r="R349" i="1"/>
  <c r="N349" i="1"/>
  <c r="M349" i="1"/>
  <c r="L349" i="1"/>
  <c r="J349" i="1"/>
  <c r="I349" i="1"/>
  <c r="K349" i="1"/>
  <c r="R348" i="1"/>
  <c r="N348" i="1"/>
  <c r="M348" i="1"/>
  <c r="L348" i="1"/>
  <c r="J348" i="1"/>
  <c r="I348" i="1"/>
  <c r="K348" i="1"/>
  <c r="R347" i="1"/>
  <c r="N347" i="1"/>
  <c r="M347" i="1"/>
  <c r="J347" i="1"/>
  <c r="I347" i="1"/>
  <c r="K347" i="1"/>
  <c r="R346" i="1"/>
  <c r="N346" i="1"/>
  <c r="M346" i="1"/>
  <c r="L346" i="1"/>
  <c r="J346" i="1"/>
  <c r="I346" i="1"/>
  <c r="K346" i="1"/>
  <c r="R345" i="1"/>
  <c r="N345" i="1"/>
  <c r="M345" i="1"/>
  <c r="L345" i="1"/>
  <c r="J345" i="1"/>
  <c r="I345" i="1"/>
  <c r="K345" i="1"/>
  <c r="R344" i="1"/>
  <c r="N344" i="1"/>
  <c r="M344" i="1"/>
  <c r="J344" i="1"/>
  <c r="I344" i="1"/>
  <c r="K344" i="1"/>
  <c r="R343" i="1"/>
  <c r="N343" i="1"/>
  <c r="M343" i="1"/>
  <c r="L343" i="1"/>
  <c r="J343" i="1"/>
  <c r="I343" i="1"/>
  <c r="K343" i="1"/>
  <c r="R342" i="1"/>
  <c r="N342" i="1"/>
  <c r="M342" i="1"/>
  <c r="J342" i="1"/>
  <c r="I342" i="1"/>
  <c r="K342" i="1"/>
  <c r="R341" i="1"/>
  <c r="N341" i="1"/>
  <c r="M341" i="1"/>
  <c r="L341" i="1"/>
  <c r="J341" i="1"/>
  <c r="I341" i="1"/>
  <c r="K341" i="1"/>
  <c r="R340" i="1"/>
  <c r="N340" i="1"/>
  <c r="M340" i="1"/>
  <c r="J340" i="1"/>
  <c r="I340" i="1"/>
  <c r="K340" i="1"/>
  <c r="R339" i="1"/>
  <c r="N339" i="1"/>
  <c r="M339" i="1"/>
  <c r="J339" i="1"/>
  <c r="I339" i="1"/>
  <c r="K339" i="1"/>
  <c r="R338" i="1"/>
  <c r="N338" i="1"/>
  <c r="M338" i="1"/>
  <c r="L338" i="1"/>
  <c r="J338" i="1"/>
  <c r="I338" i="1"/>
  <c r="K338" i="1"/>
  <c r="R337" i="1"/>
  <c r="N337" i="1"/>
  <c r="M337" i="1"/>
  <c r="L337" i="1"/>
  <c r="J337" i="1"/>
  <c r="I337" i="1"/>
  <c r="K337" i="1"/>
  <c r="R336" i="1"/>
  <c r="N336" i="1"/>
  <c r="M336" i="1"/>
  <c r="L336" i="1"/>
  <c r="K336" i="1"/>
  <c r="J336" i="1"/>
  <c r="I336" i="1"/>
  <c r="R335" i="1"/>
  <c r="N335" i="1"/>
  <c r="M335" i="1"/>
  <c r="L335" i="1"/>
  <c r="K335" i="1"/>
  <c r="J335" i="1"/>
  <c r="I335" i="1"/>
  <c r="R334" i="1"/>
  <c r="N334" i="1"/>
  <c r="M334" i="1"/>
  <c r="L334" i="1"/>
  <c r="K334" i="1"/>
  <c r="J334" i="1"/>
  <c r="I334" i="1"/>
  <c r="R333" i="1"/>
  <c r="N333" i="1"/>
  <c r="M333" i="1"/>
  <c r="L333" i="1"/>
  <c r="K333" i="1"/>
  <c r="J333" i="1"/>
  <c r="I333" i="1"/>
  <c r="R332" i="1"/>
  <c r="N332" i="1"/>
  <c r="M332" i="1"/>
  <c r="L332" i="1"/>
  <c r="K332" i="1"/>
  <c r="J332" i="1"/>
  <c r="I332" i="1"/>
  <c r="R331" i="1"/>
  <c r="N331" i="1"/>
  <c r="M331" i="1"/>
  <c r="L331" i="1"/>
  <c r="K331" i="1"/>
  <c r="J331" i="1"/>
  <c r="I331" i="1"/>
  <c r="R330" i="1"/>
  <c r="N330" i="1"/>
  <c r="M330" i="1"/>
  <c r="L330" i="1"/>
  <c r="K330" i="1"/>
  <c r="J330" i="1"/>
  <c r="I330" i="1"/>
  <c r="R329" i="1"/>
  <c r="N329" i="1"/>
  <c r="M329" i="1"/>
  <c r="L329" i="1"/>
  <c r="K329" i="1"/>
  <c r="J329" i="1"/>
  <c r="I329" i="1"/>
  <c r="R328" i="1"/>
  <c r="N328" i="1"/>
  <c r="M328" i="1"/>
  <c r="L328" i="1"/>
  <c r="K328" i="1"/>
  <c r="J328" i="1"/>
  <c r="I328" i="1"/>
  <c r="R327" i="1"/>
  <c r="N327" i="1"/>
  <c r="M327" i="1"/>
  <c r="L327" i="1"/>
  <c r="K327" i="1"/>
  <c r="J327" i="1"/>
  <c r="I327" i="1"/>
  <c r="R326" i="1"/>
  <c r="N326" i="1"/>
  <c r="M326" i="1"/>
  <c r="L326" i="1"/>
  <c r="K326" i="1"/>
  <c r="J326" i="1"/>
  <c r="I326" i="1"/>
  <c r="R325" i="1"/>
  <c r="N325" i="1"/>
  <c r="M325" i="1"/>
  <c r="L325" i="1"/>
  <c r="K325" i="1"/>
  <c r="J325" i="1"/>
  <c r="I325" i="1"/>
  <c r="R324" i="1"/>
  <c r="N324" i="1"/>
  <c r="M324" i="1"/>
  <c r="L324" i="1"/>
  <c r="K324" i="1"/>
  <c r="J324" i="1"/>
  <c r="I324" i="1"/>
  <c r="R323" i="1"/>
  <c r="N323" i="1"/>
  <c r="M323" i="1"/>
  <c r="L323" i="1"/>
  <c r="K323" i="1"/>
  <c r="J323" i="1"/>
  <c r="I323" i="1"/>
  <c r="R322" i="1"/>
  <c r="N322" i="1"/>
  <c r="M322" i="1"/>
  <c r="L322" i="1"/>
  <c r="K322" i="1"/>
  <c r="J322" i="1"/>
  <c r="I322" i="1"/>
  <c r="R321" i="1"/>
  <c r="N321" i="1"/>
  <c r="M321" i="1"/>
  <c r="L321" i="1"/>
  <c r="K321" i="1"/>
  <c r="J321" i="1"/>
  <c r="I321" i="1"/>
  <c r="R320" i="1"/>
  <c r="N320" i="1"/>
  <c r="M320" i="1"/>
  <c r="L320" i="1"/>
  <c r="K320" i="1"/>
  <c r="J320" i="1"/>
  <c r="I320" i="1"/>
  <c r="R319" i="1"/>
  <c r="N319" i="1"/>
  <c r="M319" i="1"/>
  <c r="L319" i="1"/>
  <c r="K319" i="1"/>
  <c r="J319" i="1"/>
  <c r="I319" i="1"/>
  <c r="R318" i="1"/>
  <c r="N318" i="1"/>
  <c r="M318" i="1"/>
  <c r="L318" i="1"/>
  <c r="K318" i="1"/>
  <c r="J318" i="1"/>
  <c r="I318" i="1"/>
  <c r="R317" i="1"/>
  <c r="N317" i="1"/>
  <c r="M317" i="1"/>
  <c r="L317" i="1"/>
  <c r="K317" i="1"/>
  <c r="J317" i="1"/>
  <c r="I317" i="1"/>
  <c r="R316" i="1"/>
  <c r="N316" i="1"/>
  <c r="M316" i="1"/>
  <c r="L316" i="1"/>
  <c r="K316" i="1"/>
  <c r="J316" i="1"/>
  <c r="I316" i="1"/>
  <c r="R315" i="1"/>
  <c r="N315" i="1"/>
  <c r="M315" i="1"/>
  <c r="L315" i="1"/>
  <c r="K315" i="1"/>
  <c r="J315" i="1"/>
  <c r="I315" i="1"/>
  <c r="R314" i="1"/>
  <c r="N314" i="1"/>
  <c r="M314" i="1"/>
  <c r="L314" i="1"/>
  <c r="K314" i="1"/>
  <c r="J314" i="1"/>
  <c r="I314" i="1"/>
  <c r="R313" i="1"/>
  <c r="N313" i="1"/>
  <c r="M313" i="1"/>
  <c r="L313" i="1"/>
  <c r="K313" i="1"/>
  <c r="J313" i="1"/>
  <c r="I313" i="1"/>
  <c r="R312" i="1"/>
  <c r="N312" i="1"/>
  <c r="M312" i="1"/>
  <c r="L312" i="1"/>
  <c r="K312" i="1"/>
  <c r="J312" i="1"/>
  <c r="I312" i="1"/>
  <c r="R311" i="1"/>
  <c r="N311" i="1"/>
  <c r="M311" i="1"/>
  <c r="L311" i="1"/>
  <c r="K311" i="1"/>
  <c r="J311" i="1"/>
  <c r="I311" i="1"/>
  <c r="R310" i="1"/>
  <c r="N310" i="1"/>
  <c r="M310" i="1"/>
  <c r="L310" i="1"/>
  <c r="K310" i="1"/>
  <c r="J310" i="1"/>
  <c r="I310" i="1"/>
  <c r="R309" i="1"/>
  <c r="N309" i="1"/>
  <c r="M309" i="1"/>
  <c r="L309" i="1"/>
  <c r="K309" i="1"/>
  <c r="J309" i="1"/>
  <c r="I309" i="1"/>
  <c r="R308" i="1"/>
  <c r="N308" i="1"/>
  <c r="M308" i="1"/>
  <c r="L308" i="1"/>
  <c r="K308" i="1"/>
  <c r="J308" i="1"/>
  <c r="I308" i="1"/>
  <c r="R307" i="1"/>
  <c r="N307" i="1"/>
  <c r="M307" i="1"/>
  <c r="L307" i="1"/>
  <c r="K307" i="1"/>
  <c r="J307" i="1"/>
  <c r="I307" i="1"/>
  <c r="R306" i="1"/>
  <c r="N306" i="1"/>
  <c r="M306" i="1"/>
  <c r="L306" i="1"/>
  <c r="K306" i="1"/>
  <c r="J306" i="1"/>
  <c r="I306" i="1"/>
  <c r="R305" i="1"/>
  <c r="N305" i="1"/>
  <c r="M305" i="1"/>
  <c r="L305" i="1"/>
  <c r="K305" i="1"/>
  <c r="J305" i="1"/>
  <c r="I305" i="1"/>
  <c r="R304" i="1"/>
  <c r="N304" i="1"/>
  <c r="M304" i="1"/>
  <c r="L304" i="1"/>
  <c r="K304" i="1"/>
  <c r="J304" i="1"/>
  <c r="I304" i="1"/>
  <c r="R303" i="1"/>
  <c r="N303" i="1"/>
  <c r="M303" i="1"/>
  <c r="L303" i="1"/>
  <c r="K303" i="1"/>
  <c r="J303" i="1"/>
  <c r="I303" i="1"/>
  <c r="R302" i="1"/>
  <c r="N302" i="1"/>
  <c r="M302" i="1"/>
  <c r="L302" i="1"/>
  <c r="K302" i="1"/>
  <c r="J302" i="1"/>
  <c r="I302" i="1"/>
  <c r="R301" i="1"/>
  <c r="N301" i="1"/>
  <c r="M301" i="1"/>
  <c r="L301" i="1"/>
  <c r="K301" i="1"/>
  <c r="J301" i="1"/>
  <c r="I301" i="1"/>
  <c r="R300" i="1"/>
  <c r="N300" i="1"/>
  <c r="M300" i="1"/>
  <c r="L300" i="1"/>
  <c r="K300" i="1"/>
  <c r="J300" i="1"/>
  <c r="I300" i="1"/>
  <c r="R299" i="1"/>
  <c r="N299" i="1"/>
  <c r="M299" i="1"/>
  <c r="L299" i="1"/>
  <c r="K299" i="1"/>
  <c r="J299" i="1"/>
  <c r="I299" i="1"/>
  <c r="R298" i="1"/>
  <c r="N298" i="1"/>
  <c r="M298" i="1"/>
  <c r="L298" i="1"/>
  <c r="K298" i="1"/>
  <c r="J298" i="1"/>
  <c r="I298" i="1"/>
  <c r="R297" i="1"/>
  <c r="N297" i="1"/>
  <c r="M297" i="1"/>
  <c r="L297" i="1"/>
  <c r="K297" i="1"/>
  <c r="J297" i="1"/>
  <c r="I297" i="1"/>
  <c r="R296" i="1"/>
  <c r="N296" i="1"/>
  <c r="M296" i="1"/>
  <c r="L296" i="1"/>
  <c r="K296" i="1"/>
  <c r="J296" i="1"/>
  <c r="I296" i="1"/>
  <c r="R295" i="1"/>
  <c r="N295" i="1"/>
  <c r="M295" i="1"/>
  <c r="L295" i="1"/>
  <c r="K295" i="1"/>
  <c r="J295" i="1"/>
  <c r="I295" i="1"/>
  <c r="R294" i="1"/>
  <c r="N294" i="1"/>
  <c r="M294" i="1"/>
  <c r="L294" i="1"/>
  <c r="K294" i="1"/>
  <c r="J294" i="1"/>
  <c r="I294" i="1"/>
  <c r="R293" i="1"/>
  <c r="N293" i="1"/>
  <c r="M293" i="1"/>
  <c r="L293" i="1"/>
  <c r="K293" i="1"/>
  <c r="J293" i="1"/>
  <c r="I293" i="1"/>
  <c r="R292" i="1"/>
  <c r="N292" i="1"/>
  <c r="M292" i="1"/>
  <c r="L292" i="1"/>
  <c r="K292" i="1"/>
  <c r="J292" i="1"/>
  <c r="I292" i="1"/>
  <c r="R291" i="1"/>
  <c r="N291" i="1"/>
  <c r="M291" i="1"/>
  <c r="L291" i="1"/>
  <c r="K291" i="1"/>
  <c r="J291" i="1"/>
  <c r="I291" i="1"/>
  <c r="R290" i="1"/>
  <c r="N290" i="1"/>
  <c r="M290" i="1"/>
  <c r="L290" i="1"/>
  <c r="K290" i="1"/>
  <c r="J290" i="1"/>
  <c r="I290" i="1"/>
  <c r="R289" i="1"/>
  <c r="N289" i="1"/>
  <c r="M289" i="1"/>
  <c r="L289" i="1"/>
  <c r="K289" i="1"/>
  <c r="J289" i="1"/>
  <c r="I289" i="1"/>
  <c r="R288" i="1"/>
  <c r="N288" i="1"/>
  <c r="M288" i="1"/>
  <c r="L288" i="1"/>
  <c r="K288" i="1"/>
  <c r="J288" i="1"/>
  <c r="I288" i="1"/>
  <c r="R287" i="1"/>
  <c r="N287" i="1"/>
  <c r="M287" i="1"/>
  <c r="L287" i="1"/>
  <c r="K287" i="1"/>
  <c r="J287" i="1"/>
  <c r="I287" i="1"/>
  <c r="R286" i="1"/>
  <c r="N286" i="1"/>
  <c r="M286" i="1"/>
  <c r="L286" i="1"/>
  <c r="K286" i="1"/>
  <c r="J286" i="1"/>
  <c r="I286" i="1"/>
  <c r="R285" i="1"/>
  <c r="N285" i="1"/>
  <c r="M285" i="1"/>
  <c r="L285" i="1"/>
  <c r="K285" i="1"/>
  <c r="J285" i="1"/>
  <c r="I285" i="1"/>
  <c r="R284" i="1"/>
  <c r="N284" i="1"/>
  <c r="M284" i="1"/>
  <c r="L284" i="1"/>
  <c r="K284" i="1"/>
  <c r="J284" i="1"/>
  <c r="I284" i="1"/>
  <c r="R283" i="1"/>
  <c r="N283" i="1"/>
  <c r="M283" i="1"/>
  <c r="L283" i="1"/>
  <c r="K283" i="1"/>
  <c r="J283" i="1"/>
  <c r="I283" i="1"/>
  <c r="R282" i="1"/>
  <c r="N282" i="1"/>
  <c r="M282" i="1"/>
  <c r="L282" i="1"/>
  <c r="K282" i="1"/>
  <c r="J282" i="1"/>
  <c r="I282" i="1"/>
  <c r="R281" i="1"/>
  <c r="N281" i="1"/>
  <c r="M281" i="1"/>
  <c r="L281" i="1"/>
  <c r="K281" i="1"/>
  <c r="J281" i="1"/>
  <c r="I281" i="1"/>
  <c r="R280" i="1"/>
  <c r="N280" i="1"/>
  <c r="M280" i="1"/>
  <c r="L280" i="1"/>
  <c r="K280" i="1"/>
  <c r="J280" i="1"/>
  <c r="I280" i="1"/>
  <c r="R279" i="1"/>
  <c r="N279" i="1"/>
  <c r="M279" i="1"/>
  <c r="L279" i="1"/>
  <c r="K279" i="1"/>
  <c r="J279" i="1"/>
  <c r="I279" i="1"/>
  <c r="R278" i="1"/>
  <c r="N278" i="1"/>
  <c r="M278" i="1"/>
  <c r="L278" i="1"/>
  <c r="K278" i="1"/>
  <c r="J278" i="1"/>
  <c r="I278" i="1"/>
  <c r="R277" i="1"/>
  <c r="N277" i="1"/>
  <c r="M277" i="1"/>
  <c r="L277" i="1"/>
  <c r="K277" i="1"/>
  <c r="J277" i="1"/>
  <c r="I277" i="1"/>
  <c r="R276" i="1"/>
  <c r="N276" i="1"/>
  <c r="M276" i="1"/>
  <c r="L276" i="1"/>
  <c r="K276" i="1"/>
  <c r="J276" i="1"/>
  <c r="I276" i="1"/>
  <c r="R275" i="1"/>
  <c r="N275" i="1"/>
  <c r="M275" i="1"/>
  <c r="L275" i="1"/>
  <c r="K275" i="1"/>
  <c r="J275" i="1"/>
  <c r="I275" i="1"/>
  <c r="R274" i="1"/>
  <c r="N274" i="1"/>
  <c r="M274" i="1"/>
  <c r="L274" i="1"/>
  <c r="K274" i="1"/>
  <c r="J274" i="1"/>
  <c r="I274" i="1"/>
  <c r="R273" i="1"/>
  <c r="N273" i="1"/>
  <c r="M273" i="1"/>
  <c r="L273" i="1"/>
  <c r="K273" i="1"/>
  <c r="J273" i="1"/>
  <c r="I273" i="1"/>
  <c r="R272" i="1"/>
  <c r="N272" i="1"/>
  <c r="M272" i="1"/>
  <c r="L272" i="1"/>
  <c r="K272" i="1"/>
  <c r="J272" i="1"/>
  <c r="I272" i="1"/>
  <c r="R271" i="1"/>
  <c r="N271" i="1"/>
  <c r="M271" i="1"/>
  <c r="L271" i="1"/>
  <c r="K271" i="1"/>
  <c r="J271" i="1"/>
  <c r="I271" i="1"/>
  <c r="R270" i="1"/>
  <c r="N270" i="1"/>
  <c r="M270" i="1"/>
  <c r="L270" i="1"/>
  <c r="K270" i="1"/>
  <c r="J270" i="1"/>
  <c r="I270" i="1"/>
  <c r="R269" i="1"/>
  <c r="N269" i="1"/>
  <c r="M269" i="1"/>
  <c r="L269" i="1"/>
  <c r="K269" i="1"/>
  <c r="J269" i="1"/>
  <c r="I269" i="1"/>
  <c r="R268" i="1"/>
  <c r="N268" i="1"/>
  <c r="M268" i="1"/>
  <c r="L268" i="1"/>
  <c r="K268" i="1"/>
  <c r="J268" i="1"/>
  <c r="I268" i="1"/>
  <c r="R267" i="1"/>
  <c r="N267" i="1"/>
  <c r="M267" i="1"/>
  <c r="L267" i="1"/>
  <c r="K267" i="1"/>
  <c r="J267" i="1"/>
  <c r="I267" i="1"/>
  <c r="R266" i="1"/>
  <c r="N266" i="1"/>
  <c r="M266" i="1"/>
  <c r="L266" i="1"/>
  <c r="K266" i="1"/>
  <c r="J266" i="1"/>
  <c r="I266" i="1"/>
  <c r="R265" i="1"/>
  <c r="N265" i="1"/>
  <c r="M265" i="1"/>
  <c r="L265" i="1"/>
  <c r="K265" i="1"/>
  <c r="J265" i="1"/>
  <c r="I265" i="1"/>
  <c r="R264" i="1"/>
  <c r="N264" i="1"/>
  <c r="M264" i="1"/>
  <c r="L264" i="1"/>
  <c r="K264" i="1"/>
  <c r="J264" i="1"/>
  <c r="I264" i="1"/>
  <c r="R263" i="1"/>
  <c r="N263" i="1"/>
  <c r="M263" i="1"/>
  <c r="L263" i="1"/>
  <c r="K263" i="1"/>
  <c r="J263" i="1"/>
  <c r="I263" i="1"/>
  <c r="R262" i="1"/>
  <c r="N262" i="1"/>
  <c r="M262" i="1"/>
  <c r="L262" i="1"/>
  <c r="K262" i="1"/>
  <c r="J262" i="1"/>
  <c r="I262" i="1"/>
  <c r="R261" i="1"/>
  <c r="N261" i="1"/>
  <c r="M261" i="1"/>
  <c r="L261" i="1"/>
  <c r="K261" i="1"/>
  <c r="J261" i="1"/>
  <c r="I261" i="1"/>
  <c r="R260" i="1"/>
  <c r="N260" i="1"/>
  <c r="M260" i="1"/>
  <c r="L260" i="1"/>
  <c r="K260" i="1"/>
  <c r="J260" i="1"/>
  <c r="I260" i="1"/>
  <c r="R259" i="1"/>
  <c r="N259" i="1"/>
  <c r="M259" i="1"/>
  <c r="L259" i="1"/>
  <c r="K259" i="1"/>
  <c r="J259" i="1"/>
  <c r="I259" i="1"/>
  <c r="R258" i="1"/>
  <c r="N258" i="1"/>
  <c r="M258" i="1"/>
  <c r="L258" i="1"/>
  <c r="K258" i="1"/>
  <c r="J258" i="1"/>
  <c r="I258" i="1"/>
  <c r="R257" i="1"/>
  <c r="N257" i="1"/>
  <c r="M257" i="1"/>
  <c r="L257" i="1"/>
  <c r="K257" i="1"/>
  <c r="J257" i="1"/>
  <c r="I257" i="1"/>
  <c r="R256" i="1"/>
  <c r="N256" i="1"/>
  <c r="M256" i="1"/>
  <c r="L256" i="1"/>
  <c r="K256" i="1"/>
  <c r="J256" i="1"/>
  <c r="I256" i="1"/>
  <c r="R255" i="1"/>
  <c r="N255" i="1"/>
  <c r="M255" i="1"/>
  <c r="L255" i="1"/>
  <c r="K255" i="1"/>
  <c r="J255" i="1"/>
  <c r="I255" i="1"/>
  <c r="R254" i="1"/>
  <c r="N254" i="1"/>
  <c r="M254" i="1"/>
  <c r="L254" i="1"/>
  <c r="K254" i="1"/>
  <c r="J254" i="1"/>
  <c r="I254" i="1"/>
  <c r="R253" i="1"/>
  <c r="N253" i="1"/>
  <c r="M253" i="1"/>
  <c r="L253" i="1"/>
  <c r="K253" i="1"/>
  <c r="J253" i="1"/>
  <c r="I253" i="1"/>
  <c r="R252" i="1"/>
  <c r="N252" i="1"/>
  <c r="M252" i="1"/>
  <c r="L252" i="1"/>
  <c r="K252" i="1"/>
  <c r="J252" i="1"/>
  <c r="I252" i="1"/>
  <c r="R251" i="1"/>
  <c r="N251" i="1"/>
  <c r="M251" i="1"/>
  <c r="L251" i="1"/>
  <c r="K251" i="1"/>
  <c r="J251" i="1"/>
  <c r="I251" i="1"/>
  <c r="R250" i="1"/>
  <c r="N250" i="1"/>
  <c r="M250" i="1"/>
  <c r="L250" i="1"/>
  <c r="K250" i="1"/>
  <c r="J250" i="1"/>
  <c r="I250" i="1"/>
  <c r="R249" i="1"/>
  <c r="N249" i="1"/>
  <c r="M249" i="1"/>
  <c r="L249" i="1"/>
  <c r="K249" i="1"/>
  <c r="J249" i="1"/>
  <c r="I249" i="1"/>
  <c r="R248" i="1"/>
  <c r="N248" i="1"/>
  <c r="M248" i="1"/>
  <c r="L248" i="1"/>
  <c r="K248" i="1"/>
  <c r="J248" i="1"/>
  <c r="I248" i="1"/>
  <c r="R247" i="1"/>
  <c r="N247" i="1"/>
  <c r="M247" i="1"/>
  <c r="L247" i="1"/>
  <c r="K247" i="1"/>
  <c r="J247" i="1"/>
  <c r="I247" i="1"/>
  <c r="R246" i="1"/>
  <c r="N246" i="1"/>
  <c r="M246" i="1"/>
  <c r="L246" i="1"/>
  <c r="K246" i="1"/>
  <c r="J246" i="1"/>
  <c r="I246" i="1"/>
  <c r="R245" i="1"/>
  <c r="N245" i="1"/>
  <c r="M245" i="1"/>
  <c r="L245" i="1"/>
  <c r="K245" i="1"/>
  <c r="J245" i="1"/>
  <c r="I245" i="1"/>
  <c r="R244" i="1"/>
  <c r="N244" i="1"/>
  <c r="M244" i="1"/>
  <c r="L244" i="1"/>
  <c r="K244" i="1"/>
  <c r="J244" i="1"/>
  <c r="I244" i="1"/>
  <c r="R243" i="1"/>
  <c r="N243" i="1"/>
  <c r="M243" i="1"/>
  <c r="L243" i="1"/>
  <c r="K243" i="1"/>
  <c r="J243" i="1"/>
  <c r="I243" i="1"/>
  <c r="R242" i="1"/>
  <c r="N242" i="1"/>
  <c r="M242" i="1"/>
  <c r="L242" i="1"/>
  <c r="K242" i="1"/>
  <c r="J242" i="1"/>
  <c r="I242" i="1"/>
  <c r="R241" i="1"/>
  <c r="N241" i="1"/>
  <c r="M241" i="1"/>
  <c r="L241" i="1"/>
  <c r="K241" i="1"/>
  <c r="J241" i="1"/>
  <c r="I241" i="1"/>
  <c r="R240" i="1"/>
  <c r="N240" i="1"/>
  <c r="M240" i="1"/>
  <c r="L240" i="1"/>
  <c r="K240" i="1"/>
  <c r="J240" i="1"/>
  <c r="I240" i="1"/>
  <c r="R239" i="1"/>
  <c r="N239" i="1"/>
  <c r="M239" i="1"/>
  <c r="L239" i="1"/>
  <c r="K239" i="1"/>
  <c r="J239" i="1"/>
  <c r="I239" i="1"/>
  <c r="R238" i="1"/>
  <c r="N238" i="1"/>
  <c r="M238" i="1"/>
  <c r="L238" i="1"/>
  <c r="K238" i="1"/>
  <c r="J238" i="1"/>
  <c r="I238" i="1"/>
  <c r="R237" i="1"/>
  <c r="N237" i="1"/>
  <c r="M237" i="1"/>
  <c r="L237" i="1"/>
  <c r="K237" i="1"/>
  <c r="J237" i="1"/>
  <c r="I237" i="1"/>
  <c r="R236" i="1"/>
  <c r="N236" i="1"/>
  <c r="M236" i="1"/>
  <c r="L236" i="1"/>
  <c r="K236" i="1"/>
  <c r="J236" i="1"/>
  <c r="I236" i="1"/>
  <c r="R235" i="1"/>
  <c r="N235" i="1"/>
  <c r="M235" i="1"/>
  <c r="L235" i="1"/>
  <c r="K235" i="1"/>
  <c r="J235" i="1"/>
  <c r="I235" i="1"/>
  <c r="R234" i="1"/>
  <c r="N234" i="1"/>
  <c r="M234" i="1"/>
  <c r="L234" i="1"/>
  <c r="K234" i="1"/>
  <c r="J234" i="1"/>
  <c r="I234" i="1"/>
  <c r="R233" i="1"/>
  <c r="N233" i="1"/>
  <c r="M233" i="1"/>
  <c r="L233" i="1"/>
  <c r="K233" i="1"/>
  <c r="J233" i="1"/>
  <c r="I233" i="1"/>
  <c r="R232" i="1"/>
  <c r="N232" i="1"/>
  <c r="M232" i="1"/>
  <c r="L232" i="1"/>
  <c r="K232" i="1"/>
  <c r="J232" i="1"/>
  <c r="I232" i="1"/>
  <c r="R231" i="1"/>
  <c r="N231" i="1"/>
  <c r="M231" i="1"/>
  <c r="L231" i="1"/>
  <c r="K231" i="1"/>
  <c r="J231" i="1"/>
  <c r="I231" i="1"/>
  <c r="R230" i="1"/>
  <c r="N230" i="1"/>
  <c r="M230" i="1"/>
  <c r="L230" i="1"/>
  <c r="K230" i="1"/>
  <c r="J230" i="1"/>
  <c r="I230" i="1"/>
  <c r="R229" i="1"/>
  <c r="N229" i="1"/>
  <c r="M229" i="1"/>
  <c r="L229" i="1"/>
  <c r="K229" i="1"/>
  <c r="J229" i="1"/>
  <c r="I229" i="1"/>
  <c r="R228" i="1"/>
  <c r="N228" i="1"/>
  <c r="M228" i="1"/>
  <c r="L228" i="1"/>
  <c r="K228" i="1"/>
  <c r="J228" i="1"/>
  <c r="I228" i="1"/>
  <c r="R227" i="1"/>
  <c r="N227" i="1"/>
  <c r="M227" i="1"/>
  <c r="L227" i="1"/>
  <c r="K227" i="1"/>
  <c r="J227" i="1"/>
  <c r="I227" i="1"/>
  <c r="R226" i="1"/>
  <c r="N226" i="1"/>
  <c r="M226" i="1"/>
  <c r="L226" i="1"/>
  <c r="K226" i="1"/>
  <c r="J226" i="1"/>
  <c r="I226" i="1"/>
  <c r="R225" i="1"/>
  <c r="N225" i="1"/>
  <c r="M225" i="1"/>
  <c r="L225" i="1"/>
  <c r="K225" i="1"/>
  <c r="J225" i="1"/>
  <c r="I225" i="1"/>
  <c r="R224" i="1"/>
  <c r="N224" i="1"/>
  <c r="M224" i="1"/>
  <c r="L224" i="1"/>
  <c r="K224" i="1"/>
  <c r="J224" i="1"/>
  <c r="I224" i="1"/>
  <c r="R223" i="1"/>
  <c r="N223" i="1"/>
  <c r="M223" i="1"/>
  <c r="L223" i="1"/>
  <c r="K223" i="1"/>
  <c r="J223" i="1"/>
  <c r="I223" i="1"/>
  <c r="R222" i="1"/>
  <c r="N222" i="1"/>
  <c r="M222" i="1"/>
  <c r="L222" i="1"/>
  <c r="K222" i="1"/>
  <c r="J222" i="1"/>
  <c r="I222" i="1"/>
  <c r="R221" i="1"/>
  <c r="N221" i="1"/>
  <c r="M221" i="1"/>
  <c r="L221" i="1"/>
  <c r="K221" i="1"/>
  <c r="J221" i="1"/>
  <c r="I221" i="1"/>
  <c r="R220" i="1"/>
  <c r="N220" i="1"/>
  <c r="M220" i="1"/>
  <c r="L220" i="1"/>
  <c r="K220" i="1"/>
  <c r="J220" i="1"/>
  <c r="I220" i="1"/>
  <c r="R219" i="1"/>
  <c r="N219" i="1"/>
  <c r="M219" i="1"/>
  <c r="L219" i="1"/>
  <c r="K219" i="1"/>
  <c r="J219" i="1"/>
  <c r="I219" i="1"/>
  <c r="R218" i="1"/>
  <c r="N218" i="1"/>
  <c r="M218" i="1"/>
  <c r="L218" i="1"/>
  <c r="K218" i="1"/>
  <c r="J218" i="1"/>
  <c r="I218" i="1"/>
  <c r="R217" i="1"/>
  <c r="N217" i="1"/>
  <c r="M217" i="1"/>
  <c r="L217" i="1"/>
  <c r="K217" i="1"/>
  <c r="J217" i="1"/>
  <c r="I217" i="1"/>
  <c r="R216" i="1"/>
  <c r="N216" i="1"/>
  <c r="M216" i="1"/>
  <c r="L216" i="1"/>
  <c r="K216" i="1"/>
  <c r="J216" i="1"/>
  <c r="I216" i="1"/>
  <c r="R215" i="1"/>
  <c r="N215" i="1"/>
  <c r="M215" i="1"/>
  <c r="L215" i="1"/>
  <c r="K215" i="1"/>
  <c r="J215" i="1"/>
  <c r="I215" i="1"/>
  <c r="R214" i="1"/>
  <c r="N214" i="1"/>
  <c r="M214" i="1"/>
  <c r="L214" i="1"/>
  <c r="K214" i="1"/>
  <c r="J214" i="1"/>
  <c r="I214" i="1"/>
  <c r="R213" i="1"/>
  <c r="N213" i="1"/>
  <c r="M213" i="1"/>
  <c r="L213" i="1"/>
  <c r="K213" i="1"/>
  <c r="J213" i="1"/>
  <c r="I213" i="1"/>
  <c r="R212" i="1"/>
  <c r="N212" i="1"/>
  <c r="M212" i="1"/>
  <c r="L212" i="1"/>
  <c r="K212" i="1"/>
  <c r="J212" i="1"/>
  <c r="I212" i="1"/>
  <c r="R211" i="1"/>
  <c r="N211" i="1"/>
  <c r="M211" i="1"/>
  <c r="L211" i="1"/>
  <c r="K211" i="1"/>
  <c r="J211" i="1"/>
  <c r="I211" i="1"/>
  <c r="R210" i="1"/>
  <c r="N210" i="1"/>
  <c r="M210" i="1"/>
  <c r="L210" i="1"/>
  <c r="K210" i="1"/>
  <c r="J210" i="1"/>
  <c r="I210" i="1"/>
  <c r="R209" i="1"/>
  <c r="N209" i="1"/>
  <c r="M209" i="1"/>
  <c r="L209" i="1"/>
  <c r="K209" i="1"/>
  <c r="J209" i="1"/>
  <c r="I209" i="1"/>
  <c r="R208" i="1"/>
  <c r="N208" i="1"/>
  <c r="M208" i="1"/>
  <c r="L208" i="1"/>
  <c r="K208" i="1"/>
  <c r="J208" i="1"/>
  <c r="I208" i="1"/>
  <c r="R207" i="1"/>
  <c r="N207" i="1"/>
  <c r="M207" i="1"/>
  <c r="L207" i="1"/>
  <c r="K207" i="1"/>
  <c r="J207" i="1"/>
  <c r="I207" i="1"/>
  <c r="R206" i="1"/>
  <c r="N206" i="1"/>
  <c r="M206" i="1"/>
  <c r="L206" i="1"/>
  <c r="K206" i="1"/>
  <c r="J206" i="1"/>
  <c r="I206" i="1"/>
  <c r="R205" i="1"/>
  <c r="N205" i="1"/>
  <c r="M205" i="1"/>
  <c r="L205" i="1"/>
  <c r="K205" i="1"/>
  <c r="J205" i="1"/>
  <c r="I205" i="1"/>
  <c r="R204" i="1"/>
  <c r="N204" i="1"/>
  <c r="M204" i="1"/>
  <c r="L204" i="1"/>
  <c r="K204" i="1"/>
  <c r="J204" i="1"/>
  <c r="I204" i="1"/>
  <c r="R203" i="1"/>
  <c r="N203" i="1"/>
  <c r="M203" i="1"/>
  <c r="L203" i="1"/>
  <c r="J203" i="1"/>
  <c r="I203" i="1"/>
  <c r="R202" i="1"/>
  <c r="N202" i="1"/>
  <c r="M202" i="1"/>
  <c r="L202" i="1"/>
  <c r="K202" i="1"/>
  <c r="J202" i="1"/>
  <c r="I202" i="1"/>
  <c r="R201" i="1"/>
  <c r="N201" i="1"/>
  <c r="M201" i="1"/>
  <c r="L201" i="1"/>
  <c r="K201" i="1"/>
  <c r="J201" i="1"/>
  <c r="I201" i="1"/>
  <c r="R200" i="1"/>
  <c r="N200" i="1"/>
  <c r="M200" i="1"/>
  <c r="L200" i="1"/>
  <c r="J200" i="1"/>
  <c r="I200" i="1"/>
  <c r="R199" i="1"/>
  <c r="N199" i="1"/>
  <c r="M199" i="1"/>
  <c r="L199" i="1"/>
  <c r="K199" i="1"/>
  <c r="J199" i="1"/>
  <c r="I199" i="1"/>
  <c r="R198" i="1"/>
  <c r="N198" i="1"/>
  <c r="M198" i="1"/>
  <c r="L198" i="1"/>
  <c r="K198" i="1"/>
  <c r="J198" i="1"/>
  <c r="I198" i="1"/>
  <c r="R197" i="1"/>
  <c r="N197" i="1"/>
  <c r="M197" i="1"/>
  <c r="L197" i="1"/>
  <c r="J197" i="1"/>
  <c r="I197" i="1"/>
  <c r="R196" i="1"/>
  <c r="N196" i="1"/>
  <c r="M196" i="1"/>
  <c r="L196" i="1"/>
  <c r="K196" i="1"/>
  <c r="J196" i="1"/>
  <c r="I196" i="1"/>
  <c r="R195" i="1"/>
  <c r="N195" i="1"/>
  <c r="M195" i="1"/>
  <c r="J195" i="1"/>
  <c r="I195" i="1"/>
  <c r="R194" i="1"/>
  <c r="N194" i="1"/>
  <c r="M194" i="1"/>
  <c r="L194" i="1"/>
  <c r="K194" i="1"/>
  <c r="J194" i="1"/>
  <c r="I194" i="1"/>
  <c r="R193" i="1"/>
  <c r="N193" i="1"/>
  <c r="M193" i="1"/>
  <c r="L193" i="1"/>
  <c r="J193" i="1"/>
  <c r="I193" i="1"/>
  <c r="R192" i="1"/>
  <c r="N192" i="1"/>
  <c r="M192" i="1"/>
  <c r="L192" i="1"/>
  <c r="K192" i="1"/>
  <c r="J192" i="1"/>
  <c r="I192" i="1"/>
  <c r="R191" i="1"/>
  <c r="N191" i="1"/>
  <c r="M191" i="1"/>
  <c r="L191" i="1"/>
  <c r="J191" i="1"/>
  <c r="I191" i="1"/>
  <c r="R190" i="1"/>
  <c r="N190" i="1"/>
  <c r="M190" i="1"/>
  <c r="L190" i="1"/>
  <c r="K190" i="1"/>
  <c r="J190" i="1"/>
  <c r="I190" i="1"/>
  <c r="R189" i="1"/>
  <c r="N189" i="1"/>
  <c r="M189" i="1"/>
  <c r="J189" i="1"/>
  <c r="I189" i="1"/>
  <c r="R188" i="1"/>
  <c r="N188" i="1"/>
  <c r="M188" i="1"/>
  <c r="L188" i="1"/>
  <c r="J188" i="1"/>
  <c r="I188" i="1"/>
  <c r="R187" i="1"/>
  <c r="N187" i="1"/>
  <c r="M187" i="1"/>
  <c r="L187" i="1"/>
  <c r="K187" i="1"/>
  <c r="J187" i="1"/>
  <c r="I187" i="1"/>
  <c r="R186" i="1"/>
  <c r="N186" i="1"/>
  <c r="M186" i="1"/>
  <c r="J186" i="1"/>
  <c r="I186" i="1"/>
  <c r="R185" i="1"/>
  <c r="N185" i="1"/>
  <c r="M185" i="1"/>
  <c r="J185" i="1"/>
  <c r="I185" i="1"/>
  <c r="R184" i="1"/>
  <c r="N184" i="1"/>
  <c r="M184" i="1"/>
  <c r="L184" i="1"/>
  <c r="K184" i="1"/>
  <c r="J184" i="1"/>
  <c r="I184" i="1"/>
  <c r="R183" i="1"/>
  <c r="N183" i="1"/>
  <c r="M183" i="1"/>
  <c r="L183" i="1"/>
  <c r="J183" i="1"/>
  <c r="I183" i="1"/>
  <c r="R182" i="1"/>
  <c r="N182" i="1"/>
  <c r="M182" i="1"/>
  <c r="L182" i="1"/>
  <c r="J182" i="1"/>
  <c r="I182" i="1"/>
  <c r="R181" i="1"/>
  <c r="N181" i="1"/>
  <c r="M181" i="1"/>
  <c r="J181" i="1"/>
  <c r="I181" i="1"/>
  <c r="R180" i="1"/>
  <c r="N180" i="1"/>
  <c r="M180" i="1"/>
  <c r="J180" i="1"/>
  <c r="I180" i="1"/>
  <c r="R179" i="1"/>
  <c r="N179" i="1"/>
  <c r="M179" i="1"/>
  <c r="L179" i="1"/>
  <c r="J179" i="1"/>
  <c r="I179" i="1"/>
  <c r="R178" i="1"/>
  <c r="N178" i="1"/>
  <c r="M178" i="1"/>
  <c r="J178" i="1"/>
  <c r="I178" i="1"/>
  <c r="R177" i="1"/>
  <c r="N177" i="1"/>
  <c r="M177" i="1"/>
  <c r="K177" i="1"/>
  <c r="J177" i="1"/>
  <c r="I177" i="1"/>
  <c r="R176" i="1"/>
  <c r="N176" i="1"/>
  <c r="M176" i="1"/>
  <c r="J176" i="1"/>
  <c r="I176" i="1"/>
  <c r="R175" i="1"/>
  <c r="N175" i="1"/>
  <c r="M175" i="1"/>
  <c r="L175" i="1"/>
  <c r="J175" i="1"/>
  <c r="I175" i="1"/>
  <c r="R174" i="1"/>
  <c r="N174" i="1"/>
  <c r="M174" i="1"/>
  <c r="L174" i="1"/>
  <c r="J174" i="1"/>
  <c r="I174" i="1"/>
  <c r="R173" i="1"/>
  <c r="N173" i="1"/>
  <c r="M173" i="1"/>
  <c r="L173" i="1"/>
  <c r="J173" i="1"/>
  <c r="I173" i="1"/>
  <c r="R172" i="1"/>
  <c r="N172" i="1"/>
  <c r="M172" i="1"/>
  <c r="K172" i="1"/>
  <c r="J172" i="1"/>
  <c r="I172" i="1"/>
  <c r="R171" i="1"/>
  <c r="N171" i="1"/>
  <c r="M171" i="1"/>
  <c r="L171" i="1"/>
  <c r="K171" i="1"/>
  <c r="J171" i="1"/>
  <c r="I171" i="1"/>
  <c r="R170" i="1"/>
  <c r="N170" i="1"/>
  <c r="M170" i="1"/>
  <c r="L170" i="1"/>
  <c r="K170" i="1"/>
  <c r="J170" i="1"/>
  <c r="I170" i="1"/>
  <c r="R169" i="1"/>
  <c r="N169" i="1"/>
  <c r="M169" i="1"/>
  <c r="J169" i="1"/>
  <c r="I169" i="1"/>
  <c r="R168" i="1"/>
  <c r="N168" i="1"/>
  <c r="M168" i="1"/>
  <c r="L168" i="1"/>
  <c r="K168" i="1"/>
  <c r="J168" i="1"/>
  <c r="I168" i="1"/>
  <c r="R167" i="1"/>
  <c r="N167" i="1"/>
  <c r="M167" i="1"/>
  <c r="L167" i="1"/>
  <c r="J167" i="1"/>
  <c r="I167" i="1"/>
  <c r="R166" i="1"/>
  <c r="N166" i="1"/>
  <c r="M166" i="1"/>
  <c r="L166" i="1"/>
  <c r="K166" i="1"/>
  <c r="J166" i="1"/>
  <c r="I166" i="1"/>
  <c r="R165" i="1"/>
  <c r="N165" i="1"/>
  <c r="M165" i="1"/>
  <c r="J165" i="1"/>
  <c r="I165" i="1"/>
  <c r="R164" i="1"/>
  <c r="N164" i="1"/>
  <c r="M164" i="1"/>
  <c r="L164" i="1"/>
  <c r="J164" i="1"/>
  <c r="I164" i="1"/>
  <c r="R163" i="1"/>
  <c r="N163" i="1"/>
  <c r="M163" i="1"/>
  <c r="L163" i="1"/>
  <c r="J163" i="1"/>
  <c r="I163" i="1"/>
  <c r="R162" i="1"/>
  <c r="N162" i="1"/>
  <c r="M162" i="1"/>
  <c r="J162" i="1"/>
  <c r="I162" i="1"/>
  <c r="R161" i="1"/>
  <c r="N161" i="1"/>
  <c r="M161" i="1"/>
  <c r="L161" i="1"/>
  <c r="J161" i="1"/>
  <c r="I161" i="1"/>
  <c r="R160" i="1"/>
  <c r="N160" i="1"/>
  <c r="M160" i="1"/>
  <c r="J160" i="1"/>
  <c r="I160" i="1"/>
  <c r="R159" i="1"/>
  <c r="N159" i="1"/>
  <c r="M159" i="1"/>
  <c r="L159" i="1"/>
  <c r="J159" i="1"/>
  <c r="I159" i="1"/>
  <c r="R158" i="1"/>
  <c r="N158" i="1"/>
  <c r="M158" i="1"/>
  <c r="J158" i="1"/>
  <c r="I158" i="1"/>
  <c r="R157" i="1"/>
  <c r="N157" i="1"/>
  <c r="M157" i="1"/>
  <c r="J157" i="1"/>
  <c r="I157" i="1"/>
  <c r="R156" i="1"/>
  <c r="N156" i="1"/>
  <c r="M156" i="1"/>
  <c r="L156" i="1"/>
  <c r="K156" i="1"/>
  <c r="J156" i="1"/>
  <c r="I156" i="1"/>
  <c r="R155" i="1"/>
  <c r="N155" i="1"/>
  <c r="M155" i="1"/>
  <c r="J155" i="1"/>
  <c r="I155" i="1"/>
  <c r="R154" i="1"/>
  <c r="N154" i="1"/>
  <c r="M154" i="1"/>
  <c r="L154" i="1"/>
  <c r="J154" i="1"/>
  <c r="I154" i="1"/>
  <c r="R153" i="1"/>
  <c r="N153" i="1"/>
  <c r="M153" i="1"/>
  <c r="K153" i="1"/>
  <c r="J153" i="1"/>
  <c r="I153" i="1"/>
  <c r="R152" i="1"/>
  <c r="N152" i="1"/>
  <c r="M152" i="1"/>
  <c r="L152" i="1"/>
  <c r="K152" i="1"/>
  <c r="J152" i="1"/>
  <c r="I152" i="1"/>
  <c r="R151" i="1"/>
  <c r="N151" i="1"/>
  <c r="M151" i="1"/>
  <c r="J151" i="1"/>
  <c r="I151" i="1"/>
  <c r="R150" i="1"/>
  <c r="N150" i="1"/>
  <c r="M150" i="1"/>
  <c r="L150" i="1"/>
  <c r="K150" i="1"/>
  <c r="J150" i="1"/>
  <c r="I150" i="1"/>
  <c r="R149" i="1"/>
  <c r="N149" i="1"/>
  <c r="M149" i="1"/>
  <c r="J149" i="1"/>
  <c r="I149" i="1"/>
  <c r="R148" i="1"/>
  <c r="N148" i="1"/>
  <c r="M148" i="1"/>
  <c r="J148" i="1"/>
  <c r="I148" i="1"/>
  <c r="R147" i="1"/>
  <c r="N147" i="1"/>
  <c r="M147" i="1"/>
  <c r="L147" i="1"/>
  <c r="K147" i="1"/>
  <c r="J147" i="1"/>
  <c r="I147" i="1"/>
  <c r="R146" i="1"/>
  <c r="N146" i="1"/>
  <c r="M146" i="1"/>
  <c r="J146" i="1"/>
  <c r="I146" i="1"/>
  <c r="R145" i="1"/>
  <c r="N145" i="1"/>
  <c r="M145" i="1"/>
  <c r="L145" i="1"/>
  <c r="K145" i="1"/>
  <c r="J145" i="1"/>
  <c r="I145" i="1"/>
  <c r="R144" i="1"/>
  <c r="N144" i="1"/>
  <c r="M144" i="1"/>
  <c r="L144" i="1"/>
  <c r="J144" i="1"/>
  <c r="I144" i="1"/>
  <c r="R143" i="1"/>
  <c r="N143" i="1"/>
  <c r="M143" i="1"/>
  <c r="L143" i="1"/>
  <c r="J143" i="1"/>
  <c r="I143" i="1"/>
  <c r="R142" i="1"/>
  <c r="N142" i="1"/>
  <c r="M142" i="1"/>
  <c r="J142" i="1"/>
  <c r="I142" i="1"/>
  <c r="R141" i="1"/>
  <c r="N141" i="1"/>
  <c r="M141" i="1"/>
  <c r="L141" i="1"/>
  <c r="J141" i="1"/>
  <c r="I141" i="1"/>
  <c r="R140" i="1"/>
  <c r="N140" i="1"/>
  <c r="M140" i="1"/>
  <c r="K140" i="1"/>
  <c r="J140" i="1"/>
  <c r="I140" i="1"/>
  <c r="R139" i="1"/>
  <c r="N139" i="1"/>
  <c r="M139" i="1"/>
  <c r="K139" i="1"/>
  <c r="J139" i="1"/>
  <c r="I139" i="1"/>
  <c r="R138" i="1"/>
  <c r="N138" i="1"/>
  <c r="M138" i="1"/>
  <c r="J138" i="1"/>
  <c r="I138" i="1"/>
  <c r="R137" i="1"/>
  <c r="N137" i="1"/>
  <c r="M137" i="1"/>
  <c r="L137" i="1"/>
  <c r="K137" i="1"/>
  <c r="J137" i="1"/>
  <c r="I137" i="1"/>
  <c r="R136" i="1"/>
  <c r="N136" i="1"/>
  <c r="M136" i="1"/>
  <c r="J136" i="1"/>
  <c r="I136" i="1"/>
  <c r="R135" i="1"/>
  <c r="N135" i="1"/>
  <c r="M135" i="1"/>
  <c r="L135" i="1"/>
  <c r="K135" i="1"/>
  <c r="J135" i="1"/>
  <c r="I135" i="1"/>
  <c r="R134" i="1"/>
  <c r="N134" i="1"/>
  <c r="M134" i="1"/>
  <c r="J134" i="1"/>
  <c r="I134" i="1"/>
  <c r="R133" i="1"/>
  <c r="N133" i="1"/>
  <c r="M133" i="1"/>
  <c r="L133" i="1"/>
  <c r="K133" i="1"/>
  <c r="J133" i="1"/>
  <c r="I133" i="1"/>
  <c r="R132" i="1"/>
  <c r="N132" i="1"/>
  <c r="M132" i="1"/>
  <c r="K132" i="1"/>
  <c r="J132" i="1"/>
  <c r="I132" i="1"/>
  <c r="R131" i="1"/>
  <c r="N131" i="1"/>
  <c r="M131" i="1"/>
  <c r="J131" i="1"/>
  <c r="I131" i="1"/>
  <c r="R130" i="1"/>
  <c r="N130" i="1"/>
  <c r="M130" i="1"/>
  <c r="J130" i="1"/>
  <c r="I130" i="1"/>
  <c r="R129" i="1"/>
  <c r="N129" i="1"/>
  <c r="M129" i="1"/>
  <c r="L129" i="1"/>
  <c r="K129" i="1"/>
  <c r="J129" i="1"/>
  <c r="I129" i="1"/>
  <c r="R128" i="1"/>
  <c r="N128" i="1"/>
  <c r="M128" i="1"/>
  <c r="J128" i="1"/>
  <c r="I128" i="1"/>
  <c r="R127" i="1"/>
  <c r="N127" i="1"/>
  <c r="M127" i="1"/>
  <c r="L127" i="1"/>
  <c r="K127" i="1"/>
  <c r="J127" i="1"/>
  <c r="I127" i="1"/>
  <c r="R126" i="1"/>
  <c r="N126" i="1"/>
  <c r="M126" i="1"/>
  <c r="L126" i="1"/>
  <c r="J126" i="1"/>
  <c r="I126" i="1"/>
  <c r="R125" i="1"/>
  <c r="N125" i="1"/>
  <c r="M125" i="1"/>
  <c r="J125" i="1"/>
  <c r="I125" i="1"/>
  <c r="R124" i="1"/>
  <c r="N124" i="1"/>
  <c r="M124" i="1"/>
  <c r="L124" i="1"/>
  <c r="J124" i="1"/>
  <c r="I124" i="1"/>
  <c r="R123" i="1"/>
  <c r="N123" i="1"/>
  <c r="M123" i="1"/>
  <c r="J123" i="1"/>
  <c r="I123" i="1"/>
  <c r="R122" i="1"/>
  <c r="N122" i="1"/>
  <c r="M122" i="1"/>
  <c r="L122" i="1"/>
  <c r="J122" i="1"/>
  <c r="I122" i="1"/>
  <c r="R121" i="1"/>
  <c r="N121" i="1"/>
  <c r="M121" i="1"/>
  <c r="J121" i="1"/>
  <c r="I121" i="1"/>
  <c r="R120" i="1"/>
  <c r="N120" i="1"/>
  <c r="M120" i="1"/>
  <c r="L120" i="1"/>
  <c r="K120" i="1"/>
  <c r="J120" i="1"/>
  <c r="I120" i="1"/>
  <c r="R119" i="1"/>
  <c r="N119" i="1"/>
  <c r="M119" i="1"/>
  <c r="J119" i="1"/>
  <c r="I119" i="1"/>
  <c r="R118" i="1"/>
  <c r="N118" i="1"/>
  <c r="M118" i="1"/>
  <c r="L118" i="1"/>
  <c r="K118" i="1"/>
  <c r="J118" i="1"/>
  <c r="I118" i="1"/>
  <c r="R117" i="1"/>
  <c r="N117" i="1"/>
  <c r="M117" i="1"/>
  <c r="K117" i="1"/>
  <c r="J117" i="1"/>
  <c r="I117" i="1"/>
  <c r="R116" i="1"/>
  <c r="N116" i="1"/>
  <c r="M116" i="1"/>
  <c r="L116" i="1"/>
  <c r="K116" i="1"/>
  <c r="J116" i="1"/>
  <c r="I116" i="1"/>
  <c r="R115" i="1"/>
  <c r="N115" i="1"/>
  <c r="M115" i="1"/>
  <c r="L115" i="1"/>
  <c r="K115" i="1"/>
  <c r="J115" i="1"/>
  <c r="I115" i="1"/>
  <c r="R114" i="1"/>
  <c r="N114" i="1"/>
  <c r="M114" i="1"/>
  <c r="J114" i="1"/>
  <c r="I114" i="1"/>
  <c r="R113" i="1"/>
  <c r="N113" i="1"/>
  <c r="M113" i="1"/>
  <c r="L113" i="1"/>
  <c r="K113" i="1"/>
  <c r="J113" i="1"/>
  <c r="I113" i="1"/>
  <c r="R112" i="1"/>
  <c r="N112" i="1"/>
  <c r="M112" i="1"/>
  <c r="J112" i="1"/>
  <c r="I112" i="1"/>
  <c r="R111" i="1"/>
  <c r="N111" i="1"/>
  <c r="M111" i="1"/>
  <c r="L111" i="1"/>
  <c r="K111" i="1"/>
  <c r="J111" i="1"/>
  <c r="I111" i="1"/>
  <c r="R110" i="1"/>
  <c r="N110" i="1"/>
  <c r="M110" i="1"/>
  <c r="J110" i="1"/>
  <c r="I110" i="1"/>
  <c r="R109" i="1"/>
  <c r="N109" i="1"/>
  <c r="M109" i="1"/>
  <c r="L109" i="1"/>
  <c r="K109" i="1"/>
  <c r="J109" i="1"/>
  <c r="I109" i="1"/>
  <c r="R108" i="1"/>
  <c r="N108" i="1"/>
  <c r="M108" i="1"/>
  <c r="J108" i="1"/>
  <c r="I108" i="1"/>
  <c r="R107" i="1"/>
  <c r="N107" i="1"/>
  <c r="M107" i="1"/>
  <c r="J107" i="1"/>
  <c r="I107" i="1"/>
  <c r="R106" i="1"/>
  <c r="N106" i="1"/>
  <c r="M106" i="1"/>
  <c r="L106" i="1"/>
  <c r="K106" i="1"/>
  <c r="J106" i="1"/>
  <c r="I106" i="1"/>
  <c r="R105" i="1"/>
  <c r="N105" i="1"/>
  <c r="M105" i="1"/>
  <c r="J105" i="1"/>
  <c r="I105" i="1"/>
  <c r="R104" i="1"/>
  <c r="N104" i="1"/>
  <c r="M104" i="1"/>
  <c r="J104" i="1"/>
  <c r="I104" i="1"/>
  <c r="R103" i="1"/>
  <c r="N103" i="1"/>
  <c r="M103" i="1"/>
  <c r="J103" i="1"/>
  <c r="I103" i="1"/>
  <c r="R102" i="1"/>
  <c r="N102" i="1"/>
  <c r="M102" i="1"/>
  <c r="L102" i="1"/>
  <c r="J102" i="1"/>
  <c r="I102" i="1"/>
  <c r="R101" i="1"/>
  <c r="N101" i="1"/>
  <c r="M101" i="1"/>
  <c r="K101" i="1"/>
  <c r="J101" i="1"/>
  <c r="I101" i="1"/>
  <c r="R100" i="1"/>
  <c r="N100" i="1"/>
  <c r="M100" i="1"/>
  <c r="K100" i="1"/>
  <c r="J100" i="1"/>
  <c r="I100" i="1"/>
  <c r="R99" i="1"/>
  <c r="N99" i="1"/>
  <c r="M99" i="1"/>
  <c r="J99" i="1"/>
  <c r="I99" i="1"/>
  <c r="R98" i="1"/>
  <c r="N98" i="1"/>
  <c r="M98" i="1"/>
  <c r="K98" i="1"/>
  <c r="J98" i="1"/>
  <c r="I98" i="1"/>
  <c r="R97" i="1"/>
  <c r="N97" i="1"/>
  <c r="M97" i="1"/>
  <c r="J97" i="1"/>
  <c r="I97" i="1"/>
  <c r="R96" i="1"/>
  <c r="N96" i="1"/>
  <c r="M96" i="1"/>
  <c r="J96" i="1"/>
  <c r="I96" i="1"/>
  <c r="R95" i="1"/>
  <c r="N95" i="1"/>
  <c r="M95" i="1"/>
  <c r="L95" i="1"/>
  <c r="J95" i="1"/>
  <c r="I95" i="1"/>
  <c r="R94" i="1"/>
  <c r="N94" i="1"/>
  <c r="M94" i="1"/>
  <c r="K94" i="1"/>
  <c r="J94" i="1"/>
  <c r="I94" i="1"/>
  <c r="R93" i="1"/>
  <c r="N93" i="1"/>
  <c r="M93" i="1"/>
  <c r="K93" i="1"/>
  <c r="J93" i="1"/>
  <c r="I93" i="1"/>
  <c r="R92" i="1"/>
  <c r="N92" i="1"/>
  <c r="M92" i="1"/>
  <c r="J92" i="1"/>
  <c r="I92" i="1"/>
  <c r="R91" i="1"/>
  <c r="N91" i="1"/>
  <c r="M91" i="1"/>
  <c r="K91" i="1"/>
  <c r="J91" i="1"/>
  <c r="I91" i="1"/>
  <c r="R90" i="1"/>
  <c r="N90" i="1"/>
  <c r="M90" i="1"/>
  <c r="J90" i="1"/>
  <c r="I90" i="1"/>
  <c r="R89" i="1"/>
  <c r="N89" i="1"/>
  <c r="M89" i="1"/>
  <c r="K89" i="1"/>
  <c r="J89" i="1"/>
  <c r="I89" i="1"/>
  <c r="R88" i="1"/>
  <c r="N88" i="1"/>
  <c r="M88" i="1"/>
  <c r="L88" i="1"/>
  <c r="J88" i="1"/>
  <c r="I88" i="1"/>
  <c r="R87" i="1"/>
  <c r="N87" i="1"/>
  <c r="M87" i="1"/>
  <c r="L87" i="1"/>
  <c r="J87" i="1"/>
  <c r="I87" i="1"/>
  <c r="R86" i="1"/>
  <c r="N86" i="1"/>
  <c r="M86" i="1"/>
  <c r="J86" i="1"/>
  <c r="I86" i="1"/>
  <c r="R85" i="1"/>
  <c r="N85" i="1"/>
  <c r="M85" i="1"/>
  <c r="L85" i="1"/>
  <c r="K85" i="1"/>
  <c r="J85" i="1"/>
  <c r="I85" i="1"/>
  <c r="R84" i="1"/>
  <c r="N84" i="1"/>
  <c r="M84" i="1"/>
  <c r="J84" i="1"/>
  <c r="I84" i="1"/>
  <c r="R83" i="1"/>
  <c r="N83" i="1"/>
  <c r="M83" i="1"/>
  <c r="L83" i="1"/>
  <c r="K83" i="1"/>
  <c r="J83" i="1"/>
  <c r="I83" i="1"/>
  <c r="R82" i="1"/>
  <c r="N82" i="1"/>
  <c r="M82" i="1"/>
  <c r="J82" i="1"/>
  <c r="I82" i="1"/>
  <c r="R81" i="1"/>
  <c r="N81" i="1"/>
  <c r="M81" i="1"/>
  <c r="L81" i="1"/>
  <c r="K81" i="1"/>
  <c r="J81" i="1"/>
  <c r="I81" i="1"/>
  <c r="R80" i="1"/>
  <c r="N80" i="1"/>
  <c r="M80" i="1"/>
  <c r="J80" i="1"/>
  <c r="I80" i="1"/>
  <c r="R79" i="1"/>
  <c r="N79" i="1"/>
  <c r="M79" i="1"/>
  <c r="L79" i="1"/>
  <c r="K79" i="1"/>
  <c r="J79" i="1"/>
  <c r="I79" i="1"/>
  <c r="R78" i="1"/>
  <c r="N78" i="1"/>
  <c r="M78" i="1"/>
  <c r="J78" i="1"/>
  <c r="I78" i="1"/>
  <c r="R77" i="1"/>
  <c r="N77" i="1"/>
  <c r="M77" i="1"/>
  <c r="L77" i="1"/>
  <c r="J77" i="1"/>
  <c r="I77" i="1"/>
  <c r="R76" i="1"/>
  <c r="N76" i="1"/>
  <c r="M76" i="1"/>
  <c r="J76" i="1"/>
  <c r="I76" i="1"/>
  <c r="R75" i="1"/>
  <c r="N75" i="1"/>
  <c r="M75" i="1"/>
  <c r="L75" i="1"/>
  <c r="J75" i="1"/>
  <c r="I75" i="1"/>
  <c r="R74" i="1"/>
  <c r="N74" i="1"/>
  <c r="M74" i="1"/>
  <c r="L74" i="1"/>
  <c r="K74" i="1"/>
  <c r="J74" i="1"/>
  <c r="I74" i="1"/>
  <c r="R73" i="1"/>
  <c r="N73" i="1"/>
  <c r="M73" i="1"/>
  <c r="J73" i="1"/>
  <c r="I73" i="1"/>
  <c r="R72" i="1"/>
  <c r="N72" i="1"/>
  <c r="M72" i="1"/>
  <c r="L72" i="1"/>
  <c r="K72" i="1"/>
  <c r="J72" i="1"/>
  <c r="I72" i="1"/>
  <c r="R71" i="1"/>
  <c r="N71" i="1"/>
  <c r="M71" i="1"/>
  <c r="J71" i="1"/>
  <c r="I71" i="1"/>
  <c r="R70" i="1"/>
  <c r="N70" i="1"/>
  <c r="M70" i="1"/>
  <c r="J70" i="1"/>
  <c r="I70" i="1"/>
  <c r="R69" i="1"/>
  <c r="N69" i="1"/>
  <c r="M69" i="1"/>
  <c r="L69" i="1"/>
  <c r="J69" i="1"/>
  <c r="I69" i="1"/>
  <c r="R68" i="1"/>
  <c r="N68" i="1"/>
  <c r="M68" i="1"/>
  <c r="L68" i="1"/>
  <c r="J68" i="1"/>
  <c r="I68" i="1"/>
  <c r="R67" i="1"/>
  <c r="N67" i="1"/>
  <c r="M67" i="1"/>
  <c r="J67" i="1"/>
  <c r="I67" i="1"/>
  <c r="R66" i="1"/>
  <c r="N66" i="1"/>
  <c r="M66" i="1"/>
  <c r="J66" i="1"/>
  <c r="I66" i="1"/>
  <c r="R65" i="1"/>
  <c r="N65" i="1"/>
  <c r="M65" i="1"/>
  <c r="L65" i="1"/>
  <c r="J65" i="1"/>
  <c r="I65" i="1"/>
  <c r="R64" i="1"/>
  <c r="N64" i="1"/>
  <c r="M64" i="1"/>
  <c r="L64" i="1"/>
  <c r="J64" i="1"/>
  <c r="I64" i="1"/>
  <c r="R63" i="1"/>
  <c r="N63" i="1"/>
  <c r="M63" i="1"/>
  <c r="J63" i="1"/>
  <c r="I63" i="1"/>
  <c r="R62" i="1"/>
  <c r="N62" i="1"/>
  <c r="M62" i="1"/>
  <c r="L62" i="1"/>
  <c r="J62" i="1"/>
  <c r="I62" i="1"/>
  <c r="R61" i="1"/>
  <c r="N61" i="1"/>
  <c r="M61" i="1"/>
  <c r="J61" i="1"/>
  <c r="I61" i="1"/>
  <c r="R60" i="1"/>
  <c r="N60" i="1"/>
  <c r="M60" i="1"/>
  <c r="L60" i="1"/>
  <c r="K60" i="1"/>
  <c r="J60" i="1"/>
  <c r="I60" i="1"/>
  <c r="R59" i="1"/>
  <c r="N59" i="1"/>
  <c r="M59" i="1"/>
  <c r="J59" i="1"/>
  <c r="I59" i="1"/>
  <c r="R58" i="1"/>
  <c r="N58" i="1"/>
  <c r="M58" i="1"/>
  <c r="L58" i="1"/>
  <c r="K58" i="1"/>
  <c r="J58" i="1"/>
  <c r="I58" i="1"/>
  <c r="R57" i="1"/>
  <c r="N57" i="1"/>
  <c r="M57" i="1"/>
  <c r="J57" i="1"/>
  <c r="I57" i="1"/>
  <c r="R56" i="1"/>
  <c r="N56" i="1"/>
  <c r="M56" i="1"/>
  <c r="L56" i="1"/>
  <c r="J56" i="1"/>
  <c r="I56" i="1"/>
  <c r="R55" i="1"/>
  <c r="N55" i="1"/>
  <c r="M55" i="1"/>
  <c r="J55" i="1"/>
  <c r="I55" i="1"/>
  <c r="R54" i="1"/>
  <c r="N54" i="1"/>
  <c r="M54" i="1"/>
  <c r="J54" i="1"/>
  <c r="I54" i="1"/>
  <c r="R53" i="1"/>
  <c r="N53" i="1"/>
  <c r="M53" i="1"/>
  <c r="L53" i="1"/>
  <c r="K53" i="1"/>
  <c r="J53" i="1"/>
  <c r="I53" i="1"/>
  <c r="R52" i="1"/>
  <c r="N52" i="1"/>
  <c r="M52" i="1"/>
  <c r="J52" i="1"/>
  <c r="I52" i="1"/>
  <c r="R51" i="1"/>
  <c r="N51" i="1"/>
  <c r="M51" i="1"/>
  <c r="J51" i="1"/>
  <c r="I51" i="1"/>
  <c r="R50" i="1"/>
  <c r="N50" i="1"/>
  <c r="M50" i="1"/>
  <c r="J50" i="1"/>
  <c r="I50" i="1"/>
  <c r="R49" i="1"/>
  <c r="N49" i="1"/>
  <c r="M49" i="1"/>
  <c r="J49" i="1"/>
  <c r="I49" i="1"/>
  <c r="R48" i="1"/>
  <c r="N48" i="1"/>
  <c r="M48" i="1"/>
  <c r="J48" i="1"/>
  <c r="I48" i="1"/>
  <c r="R47" i="1"/>
  <c r="N47" i="1"/>
  <c r="M47" i="1"/>
  <c r="J47" i="1"/>
  <c r="I47" i="1"/>
  <c r="R46" i="1"/>
  <c r="N46" i="1"/>
  <c r="M46" i="1"/>
  <c r="L46" i="1"/>
  <c r="K46" i="1"/>
  <c r="J46" i="1"/>
  <c r="I46" i="1"/>
  <c r="R45" i="1"/>
  <c r="N45" i="1"/>
  <c r="M45" i="1"/>
  <c r="J45" i="1"/>
  <c r="I45" i="1"/>
  <c r="R44" i="1"/>
  <c r="N44" i="1"/>
  <c r="M44" i="1"/>
  <c r="L44" i="1"/>
  <c r="K44" i="1"/>
  <c r="J44" i="1"/>
  <c r="I44" i="1"/>
  <c r="R43" i="1"/>
  <c r="N43" i="1"/>
  <c r="M43" i="1"/>
  <c r="J43" i="1"/>
  <c r="I43" i="1"/>
  <c r="R42" i="1"/>
  <c r="N42" i="1"/>
  <c r="M42" i="1"/>
  <c r="J42" i="1"/>
  <c r="I42" i="1"/>
  <c r="R41" i="1"/>
  <c r="N41" i="1"/>
  <c r="M41" i="1"/>
  <c r="L41" i="1"/>
  <c r="J41" i="1"/>
  <c r="I41" i="1"/>
  <c r="R40" i="1"/>
  <c r="N40" i="1"/>
  <c r="M40" i="1"/>
  <c r="J40" i="1"/>
  <c r="I40" i="1"/>
  <c r="R39" i="1"/>
  <c r="N39" i="1"/>
  <c r="M39" i="1"/>
  <c r="J39" i="1"/>
  <c r="I39" i="1"/>
  <c r="R38" i="1"/>
  <c r="N38" i="1"/>
  <c r="M38" i="1"/>
  <c r="J38" i="1"/>
  <c r="I38" i="1"/>
  <c r="R37" i="1"/>
  <c r="N37" i="1"/>
  <c r="M37" i="1"/>
  <c r="J37" i="1"/>
  <c r="I37" i="1"/>
  <c r="R36" i="1"/>
  <c r="N36" i="1"/>
  <c r="M36" i="1"/>
  <c r="J36" i="1"/>
  <c r="I36" i="1"/>
  <c r="R35" i="1"/>
  <c r="N35" i="1"/>
  <c r="M35" i="1"/>
  <c r="J35" i="1"/>
  <c r="I35" i="1"/>
  <c r="R34" i="1"/>
  <c r="N34" i="1"/>
  <c r="M34" i="1"/>
  <c r="J34" i="1"/>
  <c r="I34" i="1"/>
  <c r="R33" i="1"/>
  <c r="N33" i="1"/>
  <c r="M33" i="1"/>
  <c r="J33" i="1"/>
  <c r="I33" i="1"/>
  <c r="R32" i="1"/>
  <c r="N32" i="1"/>
  <c r="M32" i="1"/>
  <c r="J32" i="1"/>
  <c r="I32" i="1"/>
  <c r="R31" i="1"/>
  <c r="N31" i="1"/>
  <c r="M31" i="1"/>
  <c r="J31" i="1"/>
  <c r="I31" i="1"/>
  <c r="R30" i="1"/>
  <c r="N30" i="1"/>
  <c r="M30" i="1"/>
  <c r="J30" i="1"/>
  <c r="I30" i="1"/>
  <c r="R29" i="1"/>
  <c r="N29" i="1"/>
  <c r="M29" i="1"/>
  <c r="J29" i="1"/>
  <c r="I29" i="1"/>
  <c r="R28" i="1"/>
  <c r="N28" i="1"/>
  <c r="M28" i="1"/>
  <c r="J28" i="1"/>
  <c r="I28" i="1"/>
  <c r="R27" i="1"/>
  <c r="N27" i="1"/>
  <c r="M27" i="1"/>
  <c r="K27" i="1"/>
  <c r="J27" i="1"/>
  <c r="I27" i="1"/>
  <c r="R26" i="1"/>
  <c r="N26" i="1"/>
  <c r="M26" i="1"/>
  <c r="J26" i="1"/>
  <c r="I26" i="1"/>
  <c r="R25" i="1"/>
  <c r="N25" i="1"/>
  <c r="M25" i="1"/>
  <c r="J25" i="1"/>
  <c r="I25" i="1"/>
  <c r="R24" i="1"/>
  <c r="N24" i="1"/>
  <c r="M24" i="1"/>
  <c r="J24" i="1"/>
  <c r="I24" i="1"/>
  <c r="R23" i="1"/>
  <c r="N23" i="1"/>
  <c r="M23" i="1"/>
  <c r="J23" i="1"/>
  <c r="I23" i="1"/>
  <c r="R22" i="1"/>
  <c r="N22" i="1"/>
  <c r="M22" i="1"/>
  <c r="J22" i="1"/>
  <c r="I22" i="1"/>
  <c r="R21" i="1"/>
  <c r="N21" i="1"/>
  <c r="M21" i="1"/>
  <c r="J21" i="1"/>
  <c r="I21" i="1"/>
  <c r="R20" i="1"/>
  <c r="N20" i="1"/>
  <c r="M20" i="1"/>
  <c r="J20" i="1"/>
  <c r="I20" i="1"/>
  <c r="R19" i="1"/>
  <c r="N19" i="1"/>
  <c r="M19" i="1"/>
  <c r="J19" i="1"/>
  <c r="I19" i="1"/>
  <c r="R18" i="1"/>
  <c r="N18" i="1"/>
  <c r="M18" i="1"/>
  <c r="J18" i="1"/>
  <c r="I18" i="1"/>
  <c r="R17" i="1"/>
  <c r="N17" i="1"/>
  <c r="M17" i="1"/>
  <c r="J17" i="1"/>
  <c r="I17" i="1"/>
  <c r="R16" i="1"/>
  <c r="N16" i="1"/>
  <c r="M16" i="1"/>
  <c r="J16" i="1"/>
  <c r="I16" i="1"/>
  <c r="R15" i="1"/>
  <c r="N15" i="1"/>
  <c r="M15" i="1"/>
  <c r="J15" i="1"/>
  <c r="I15" i="1"/>
  <c r="R14" i="1"/>
  <c r="N14" i="1"/>
  <c r="M14" i="1"/>
  <c r="J14" i="1"/>
  <c r="I14" i="1"/>
  <c r="R13" i="1"/>
  <c r="N13" i="1"/>
  <c r="M13" i="1"/>
  <c r="J13" i="1"/>
  <c r="I13" i="1"/>
  <c r="R12" i="1"/>
  <c r="N12" i="1"/>
  <c r="M12" i="1"/>
  <c r="J12" i="1"/>
  <c r="I12" i="1"/>
  <c r="R11" i="1"/>
  <c r="N11" i="1"/>
  <c r="M11" i="1"/>
  <c r="J11" i="1"/>
  <c r="I11" i="1"/>
  <c r="R10" i="1"/>
  <c r="N10" i="1"/>
  <c r="M10" i="1"/>
  <c r="J10" i="1"/>
  <c r="I10" i="1"/>
  <c r="R9" i="1"/>
  <c r="N9" i="1"/>
  <c r="M9" i="1"/>
  <c r="J9" i="1"/>
  <c r="I9" i="1"/>
  <c r="L27" i="1"/>
  <c r="K47" i="1"/>
  <c r="K56" i="1"/>
  <c r="K15" i="1"/>
  <c r="L47" i="1"/>
  <c r="L48" i="1"/>
  <c r="L339" i="1"/>
  <c r="L340" i="1"/>
  <c r="L342" i="1"/>
  <c r="L344" i="1"/>
  <c r="L347" i="1"/>
  <c r="L350" i="1"/>
  <c r="L351" i="1"/>
  <c r="L353" i="1"/>
  <c r="L355" i="1"/>
  <c r="L357" i="1"/>
  <c r="L358" i="1"/>
  <c r="L359" i="1"/>
  <c r="L361" i="1"/>
  <c r="L363" i="1"/>
  <c r="L366" i="1"/>
  <c r="L369" i="1"/>
  <c r="L371" i="1"/>
  <c r="L372" i="1"/>
  <c r="L375" i="1"/>
  <c r="L376" i="1"/>
  <c r="L377" i="1"/>
  <c r="L378" i="1"/>
  <c r="L380" i="1"/>
  <c r="L383" i="1"/>
  <c r="L384" i="1"/>
  <c r="L385" i="1"/>
  <c r="L386" i="1"/>
  <c r="L389" i="1"/>
  <c r="L390" i="1"/>
  <c r="L392" i="1"/>
  <c r="L394" i="1"/>
  <c r="L396" i="1"/>
  <c r="L398" i="1"/>
  <c r="L399" i="1"/>
  <c r="L401" i="1"/>
  <c r="L403" i="1"/>
  <c r="L405" i="1"/>
  <c r="L406" i="1"/>
  <c r="L407" i="1"/>
  <c r="L408" i="1"/>
  <c r="L409" i="1"/>
  <c r="L410" i="1"/>
  <c r="L412" i="1"/>
  <c r="L414" i="1"/>
  <c r="L415" i="1"/>
  <c r="L417" i="1"/>
  <c r="L418" i="1"/>
  <c r="L420" i="1"/>
  <c r="L427" i="1"/>
  <c r="L402" i="1"/>
  <c r="L404" i="1"/>
  <c r="L411" i="1"/>
  <c r="L413" i="1"/>
  <c r="L416" i="1"/>
  <c r="L419" i="1"/>
  <c r="L421" i="1"/>
  <c r="L424" i="1"/>
  <c r="L426" i="1"/>
  <c r="K428" i="1"/>
  <c r="L434" i="1"/>
  <c r="L437" i="1"/>
  <c r="L436" i="1"/>
  <c r="L458" i="1"/>
  <c r="L460" i="1"/>
  <c r="L465" i="1"/>
  <c r="L467" i="1"/>
  <c r="L468" i="1"/>
  <c r="L470" i="1"/>
  <c r="L440" i="1"/>
  <c r="L441" i="1"/>
  <c r="L442" i="1"/>
  <c r="L443" i="1"/>
  <c r="L445" i="1"/>
  <c r="L446" i="1"/>
  <c r="L449" i="1"/>
  <c r="L451" i="1"/>
  <c r="L453" i="1"/>
  <c r="L454" i="1"/>
  <c r="L456" i="1"/>
  <c r="L457" i="1"/>
  <c r="L459" i="1"/>
  <c r="L461" i="1"/>
  <c r="L462" i="1"/>
  <c r="L464" i="1"/>
  <c r="L469" i="1"/>
  <c r="L478" i="1"/>
  <c r="L480" i="1"/>
  <c r="L481" i="1"/>
  <c r="L482" i="1"/>
  <c r="L472" i="1"/>
  <c r="L473" i="1"/>
  <c r="L474" i="1"/>
  <c r="L475" i="1"/>
  <c r="L22" i="1"/>
  <c r="K51" i="1"/>
  <c r="L73" i="1"/>
  <c r="L45" i="1"/>
  <c r="L54" i="1"/>
  <c r="K50" i="1"/>
  <c r="K55" i="1"/>
  <c r="L67" i="1"/>
  <c r="L71" i="1"/>
  <c r="L35" i="1"/>
  <c r="L32" i="1"/>
  <c r="K36" i="1"/>
  <c r="K17" i="1"/>
  <c r="L42" i="1"/>
  <c r="L114" i="1"/>
  <c r="K114" i="1"/>
  <c r="L131" i="1"/>
  <c r="K131" i="1"/>
  <c r="L121" i="1"/>
  <c r="K121" i="1"/>
  <c r="K157" i="1"/>
  <c r="L157" i="1"/>
  <c r="K162" i="1"/>
  <c r="L162" i="1"/>
  <c r="K52" i="1"/>
  <c r="L59" i="1"/>
  <c r="L66" i="1"/>
  <c r="L70" i="1"/>
  <c r="L76" i="1"/>
  <c r="L78" i="1"/>
  <c r="L80" i="1"/>
  <c r="L84" i="1"/>
  <c r="L86" i="1"/>
  <c r="L90" i="1"/>
  <c r="K96" i="1"/>
  <c r="K110" i="1"/>
  <c r="K123" i="1"/>
  <c r="K134" i="1"/>
  <c r="L146" i="1"/>
  <c r="L160" i="1"/>
  <c r="L165" i="1"/>
  <c r="L176" i="1"/>
  <c r="L178" i="1"/>
  <c r="L180" i="1"/>
  <c r="L181" i="1"/>
  <c r="L185" i="1"/>
  <c r="L186" i="1"/>
  <c r="L189" i="1"/>
  <c r="L195" i="1"/>
  <c r="L29" i="1"/>
  <c r="K11" i="1"/>
  <c r="L43" i="1"/>
  <c r="K33" i="1"/>
  <c r="K49" i="1"/>
  <c r="L21" i="1"/>
  <c r="K142" i="1"/>
  <c r="K19" i="1"/>
  <c r="L57" i="1"/>
  <c r="K92" i="1"/>
  <c r="K97" i="1"/>
  <c r="K99" i="1"/>
  <c r="K103" i="1"/>
  <c r="K104" i="1"/>
  <c r="K105" i="1"/>
  <c r="K107" i="1"/>
  <c r="K112" i="1"/>
  <c r="K119" i="1"/>
  <c r="K125" i="1"/>
  <c r="K128" i="1"/>
  <c r="K136" i="1"/>
  <c r="K138" i="1"/>
  <c r="L148" i="1"/>
  <c r="L151" i="1"/>
  <c r="L155" i="1"/>
  <c r="L158" i="1"/>
  <c r="K14" i="1"/>
  <c r="K12" i="1"/>
  <c r="L20" i="1"/>
  <c r="L30" i="1"/>
  <c r="K24" i="1"/>
  <c r="L28" i="1"/>
  <c r="K34" i="1"/>
  <c r="L10" i="1"/>
  <c r="L9" i="1"/>
  <c r="K13" i="1"/>
  <c r="K18" i="1"/>
  <c r="K25" i="1"/>
  <c r="L37" i="1"/>
  <c r="K40" i="1"/>
  <c r="L26" i="1"/>
  <c r="K16" i="1"/>
  <c r="L31" i="1"/>
  <c r="K31" i="1"/>
  <c r="K39" i="1"/>
  <c r="L39" i="1"/>
  <c r="K23" i="1"/>
  <c r="L23" i="1"/>
  <c r="K38" i="1"/>
  <c r="L38" i="1"/>
</calcChain>
</file>

<file path=xl/sharedStrings.xml><?xml version="1.0" encoding="utf-8"?>
<sst xmlns="http://schemas.openxmlformats.org/spreadsheetml/2006/main" count="2663" uniqueCount="2662">
  <si>
    <t>ПРАЙС ГАЗ старый</t>
  </si>
  <si>
    <t>Наценка Прайс новый/Прайс старый</t>
  </si>
  <si>
    <t>ПРАЙС ГАЗ новый</t>
  </si>
  <si>
    <t>Наценка Прайс/Закуп</t>
  </si>
  <si>
    <t>КГС Розница старая</t>
  </si>
  <si>
    <t>КОД</t>
  </si>
  <si>
    <t>Наценка Закуп/Розниц</t>
  </si>
  <si>
    <t>Наценка Прайс/Розниц</t>
  </si>
  <si>
    <t>КГС Розница НОВАЯ</t>
  </si>
  <si>
    <t>Наценка Прайс Нов/Розниц Нов</t>
  </si>
  <si>
    <t>Номенклатура</t>
  </si>
  <si>
    <t>КГСЗакупочная</t>
  </si>
  <si>
    <t>Артикул</t>
  </si>
  <si>
    <t>Больше (1)</t>
  </si>
  <si>
    <t>Себестоимость</t>
  </si>
  <si>
    <t>Наценка Прайс/Себест</t>
  </si>
  <si>
    <t>Наценка Закуп/Себест</t>
  </si>
  <si>
    <t>КГС Закупочная НОВАЯ</t>
  </si>
  <si>
    <t>Убрать бренд</t>
  </si>
  <si>
    <t>МЕЧ-28178</t>
  </si>
  <si>
    <t>3302 42 1601130-01</t>
  </si>
  <si>
    <t>ДИСК СЦЕПЛЕНИЯ ВЕДОМЫЙ на ГАЗЕЛЬ, Соболь с дв-лем ГАЗ-560</t>
  </si>
  <si>
    <t>МЕЧ-14982</t>
  </si>
  <si>
    <t>24 3508180</t>
  </si>
  <si>
    <t>ТРОС СТОЯНОЧНОГО ТОРМОЗА Г-24 (правый)</t>
  </si>
  <si>
    <t>3307 3502070</t>
  </si>
  <si>
    <t>БАРАБАН ТОРМОЗНОЙ ЗАДНИЙ ПАЗ, Г-53, 3307</t>
  </si>
  <si>
    <t>3307 3501070</t>
  </si>
  <si>
    <t>БАРАБАН ТОРМОЗНОЙ ПЕРЕДНЕГО КОЛЕСА Г-3306, 3307, 3309    пер/зад ГАЗ 66, 3308 Садко, Вепрь, Земляк</t>
  </si>
  <si>
    <t>ЦНТ046173</t>
  </si>
  <si>
    <t>4216 40 1002155  (42164.1002155)</t>
  </si>
  <si>
    <t>БЛОК ЦИЛИНДРОВ Газель, Соболь дв. УМЗ-4216 Е-4 (Без компр.кондиц, селект. поршни к-т 421-1004015-10)</t>
  </si>
  <si>
    <t>ЦНТ062867</t>
  </si>
  <si>
    <t>4216 40 1002155-10  (42164.1002155-10)</t>
  </si>
  <si>
    <t>БЛОК ЦИЛИНДРОВ Газель, Соболь дв. УМЗ-4216 Евро-4 (С компр.кондиц, селект.поршни к-т 421-1004015-10)</t>
  </si>
  <si>
    <t>ЦНТ086057</t>
  </si>
  <si>
    <t>274 1002155-60  (А274.1002155-60)</t>
  </si>
  <si>
    <t>БЛОК ЦИЛИНДРОВ дв. УМЗ-А274 (ЧУГУН. картер ф132, селект. поршн К-Т, без п/колец) (см. описание)</t>
  </si>
  <si>
    <t>ЦНТ053218</t>
  </si>
  <si>
    <t>А274 1002155-12 (/-13) (зам.на А274.1002155-30)</t>
  </si>
  <si>
    <t>БЛОК ЦИЛИНДРОВ дв.УМЗ-А274 EvoTech (алюм. с компрес. без теплообм.)(селект. поршни К-Т, без п/колец)</t>
  </si>
  <si>
    <t>ЦНТ087268</t>
  </si>
  <si>
    <t>417 1002009-60  (-65)  (417.1002009-60)</t>
  </si>
  <si>
    <t>БЛОК ЦИЛИНДРОВ УАЗ дв-ля 4178 (92 мм, под набивку) (ан. 417.1002009-65)</t>
  </si>
  <si>
    <t>417 1002009-50  (-55)</t>
  </si>
  <si>
    <t>БЛОК ЦИЛИНДРОВ УАЗ дв-ля 4178 (92 мм, под сальник) (ан. 417.1002009-55)</t>
  </si>
  <si>
    <t>МЕЧ-30843</t>
  </si>
  <si>
    <t>4213 1002009-02 (-11)  (4213.1002009-02)</t>
  </si>
  <si>
    <t xml:space="preserve">БЛОК ЦИЛИНДРОВ УАЗ дв-ля 4213 (инжектор) (под сальник) </t>
  </si>
  <si>
    <t>421 1002009-13</t>
  </si>
  <si>
    <t>БЛОК ЦИЛИНДРОВ УАЗ дв-ля 4218, 421-30  (100 мм)  (ан.421.1002009-10/ -11/ -15)</t>
  </si>
  <si>
    <t>ЦНТ080060</t>
  </si>
  <si>
    <t>274 1003271-09  (F00274-1003271-009/ A274.1003271)</t>
  </si>
  <si>
    <t>БОЛТ ГОЛОВКИ чугун. БЛОКА ЦИЛИНДРОВ ГАЗель-Бизн/Next дв. А274/305 (на блок 10 шт) (см. описание)</t>
  </si>
  <si>
    <t>3110 3101040-10 *</t>
  </si>
  <si>
    <t>БОЛТ КРЕПЛЕНИЯ ЛИТОГО ДИСКА КОЛЕСА Г-3110 (02000039)</t>
  </si>
  <si>
    <t>МЕЧ-04341</t>
  </si>
  <si>
    <t>3110 2904132</t>
  </si>
  <si>
    <t>БОЛТ КРЕПЛЕНИЯ ЧАШКИ АМОРТИЗАТОРА (ограничительный)</t>
  </si>
  <si>
    <t>2217 2902739 **</t>
  </si>
  <si>
    <t>БОЛТ КРЕПЛЕНИЯ ЧАШКИ ПРУЖИНЫ ПОДВЕСКИ Соболь</t>
  </si>
  <si>
    <t>МЕЧ-24165</t>
  </si>
  <si>
    <t>24 3401211</t>
  </si>
  <si>
    <t>БОЛТ М 6х14 (специальный крепления блока Микас, корпуса замка  и т.д.)</t>
  </si>
  <si>
    <t>МЕЧ-27673</t>
  </si>
  <si>
    <t>3110 50 3704018</t>
  </si>
  <si>
    <t>БОЛТ М 8х24; (специальный крепления замка зажигания ГАЗ-31105, 3111)</t>
  </si>
  <si>
    <t>МЕЧ-33116</t>
  </si>
  <si>
    <t>421 1005054</t>
  </si>
  <si>
    <t>БОЛТ М24х32  S-35  b-32 КРЕПЛЕНИЯ ШКИВА КОЛЕНВАЛА УМЗ-4216 (взамен храповика)</t>
  </si>
  <si>
    <t>ЦНТ022394</t>
  </si>
  <si>
    <t>4216 1007075-03 (-02)</t>
  </si>
  <si>
    <t xml:space="preserve">БОЛТ регулировочный КОРОМЫСЛА КЛАПАНА  ГАЗель, УАЗ с УМЗ-4216Е3 под ключ на 6  </t>
  </si>
  <si>
    <t>ЦНТ017785</t>
  </si>
  <si>
    <t>4216 1007075-20</t>
  </si>
  <si>
    <t>БОЛТ регулировочный КОРОМЫСЛА КЛАПАНА ГАЗель на УМЗ-42164-70/80, 421647  (4216.1007075-20)</t>
  </si>
  <si>
    <t>МЕЧ-12688</t>
  </si>
  <si>
    <t>3110 3506012</t>
  </si>
  <si>
    <t>БОЛТ ШТУЦЕР ТОРМОЗНОГО ШЛАНГА</t>
  </si>
  <si>
    <t>МЕЧ-38286</t>
  </si>
  <si>
    <t>3302 43 3408100</t>
  </si>
  <si>
    <t>БОЛТ- ШТУЦЕР (крепления нагнетательного шланга к мех-му) ГУР ГАЗ-31104 (М18х30 , S-22, l-15)</t>
  </si>
  <si>
    <t>ЦНТ088931</t>
  </si>
  <si>
    <t>6532 3408100  (А65R32-3408100)</t>
  </si>
  <si>
    <t xml:space="preserve">БОЛТ- ШТУЦЕР (крепления нагнетательного шланга к насосу ГУР) ГАЗель-Бизнес / Next </t>
  </si>
  <si>
    <t>3105 3430100 **</t>
  </si>
  <si>
    <t>БОЛТ- ШТУЦЕР (нагнетательной МАГИСТРАЛИ)</t>
  </si>
  <si>
    <t>МЕЧ-08179</t>
  </si>
  <si>
    <t>20 3501082</t>
  </si>
  <si>
    <t>БОЛТ-ШТУЦЕР соединительный ЦСР  Г-3307 и Силового цилиндра ГУР Г-66</t>
  </si>
  <si>
    <t>ЦНТ048997</t>
  </si>
  <si>
    <t>ЦНТ051206</t>
  </si>
  <si>
    <t>3310 60 1104111</t>
  </si>
  <si>
    <t>БОЛТ-штуцер топливной трубки ГАЗ-33104, ГАЗон-NEXT  (33106-1104111)</t>
  </si>
  <si>
    <t>ЦНТ065987</t>
  </si>
  <si>
    <t>2217 8403270</t>
  </si>
  <si>
    <t>БРЫЗГОВИК ПЕРЕДНЕГО КРЫЛА ПРАВЫЙ ГАЗель, Соболь металл (2217-8403270)</t>
  </si>
  <si>
    <t>ЦНТ036841</t>
  </si>
  <si>
    <t>3302 6104250-10</t>
  </si>
  <si>
    <t>БУФЕР крепления стеклоподъемника к панели</t>
  </si>
  <si>
    <t>3302 3401042</t>
  </si>
  <si>
    <t>ВАЛ КАРДАННЫЙ РУЛЕВОГО УПРАВЛЕНИЯ (в сборе)</t>
  </si>
  <si>
    <t>МЕЧ-12259</t>
  </si>
  <si>
    <t>ВАЛ КАРДАННЫЙ РУЛЕВОГО УПРАВЛЕНИЯ (в сборе) ГАЗель с ГУР</t>
  </si>
  <si>
    <t>МЕЧ-21489</t>
  </si>
  <si>
    <t>3310 40 3401042</t>
  </si>
  <si>
    <t>ВАЛ КАРДАННЫЙ рулевого управления в сб. ГАЗ-3310 Валдай, ГАЗель-330232, 330273</t>
  </si>
  <si>
    <t>ЦНТ046712</t>
  </si>
  <si>
    <t>4111 3401044</t>
  </si>
  <si>
    <t>ВАЛ КАРДАННЫЙ РУЛЕВОГО УПРАВЛЕНИЯ ГАЗон-NEXT (голый) (С41R11-3401044)</t>
  </si>
  <si>
    <t>ЦНТ082444</t>
  </si>
  <si>
    <t>4123 3401042  (С41С23-3401042)</t>
  </si>
  <si>
    <t>ВАЛ КАРДАННЫЙ РУЛЕВОГО УПРАВЛЕНИЯ Садко-NEXT (в сборе)</t>
  </si>
  <si>
    <t>ЦНТ004975</t>
  </si>
  <si>
    <t>417 1005013  (417.1005013)</t>
  </si>
  <si>
    <t>ВАЛ КОЛЕНЧАТЫЙ С ВКЛАДЫШАМИ УАЗ (под набивку) "УМЗ"</t>
  </si>
  <si>
    <t>МЕЧ-33254</t>
  </si>
  <si>
    <t>4173 1005013  (4173.1005013)</t>
  </si>
  <si>
    <t>ВАЛ КОЛЕНЧАТЫЙ С ВКЛАДЫШАМИ УАЗ (под сальник) "УМЗ"</t>
  </si>
  <si>
    <t>417 1005011</t>
  </si>
  <si>
    <t>ВАЛ КОЛЕНЧАТЫЙ УАЗ, Г-24 б/вкл "УМЗ"</t>
  </si>
  <si>
    <t>ЦНТ028095</t>
  </si>
  <si>
    <t>4216 40 1006015</t>
  </si>
  <si>
    <t>ВАЛ РАСПРЕДЕЛИТЕЛЬНЫЙ  ГАЗель-Бизнес с УМЗ-4216, УАЗ "УМЗ" (подъем кулачка 6,9)</t>
  </si>
  <si>
    <t>ЦНТ042624</t>
  </si>
  <si>
    <t>А274 1006010 (А274.1006010)</t>
  </si>
  <si>
    <t>ВАЛ РАСПРЕДЕЛИТЕЛЬНЫЙ (с шестерней) дв. УМЗ-A274 EvoTech (подъем впуск кулачка 6,7.  выпуск 6,23)</t>
  </si>
  <si>
    <t>ЦНТ066961</t>
  </si>
  <si>
    <t>4216 1006010-09  (4216.1006010-09)</t>
  </si>
  <si>
    <t>ВАЛ РАСПРЕДЕЛИТЕЛЬНЫЙ УАЗ (с шестерней "гроднамид") "УМЗ" (см.ан. 4216.1006010) (подъем кулачка 6,9)</t>
  </si>
  <si>
    <t>МЕЧ-20577</t>
  </si>
  <si>
    <t>414 1016012</t>
  </si>
  <si>
    <t>ВАЛИК ПРИВОДА ДАТЧИКА-РАСПРЕДЕЛИТЕЛЯ УАЗ</t>
  </si>
  <si>
    <t>МЕЧ-27316</t>
  </si>
  <si>
    <t>3310 3401048</t>
  </si>
  <si>
    <t>ВИЛКА ВАЛА РУ Г-3307 /08 /09, 3310 Валдай, ГАЗель33023 /33027 (нижнего шарнира со Шлицами)</t>
  </si>
  <si>
    <t>3302 3401048</t>
  </si>
  <si>
    <t>ВИЛКА ВАЛА РУЛЕВОГО КАРДАНА</t>
  </si>
  <si>
    <t>3307 3401048</t>
  </si>
  <si>
    <t>ВИЛКА ВАЛА РУЛЕВОГО УПРАВЛЕНИЯ ГАЗ-3307, ГАЗель</t>
  </si>
  <si>
    <t>ЦНТ074899</t>
  </si>
  <si>
    <t>4013 1601203  (С40R13-1601203)</t>
  </si>
  <si>
    <t>ВИЛКА ВЫКЛЮЧЕНИЯ СЦЕПЛЕНИЯ ЯМЗ-534 ГАЗон/Садко-NEXT</t>
  </si>
  <si>
    <t>52 04 1601200  (52-04-1601200)</t>
  </si>
  <si>
    <t>ВИЛКА СЦЕПЛЕНИЯ Г-52, Г-53, Г-3307</t>
  </si>
  <si>
    <t>ЦНТ005437</t>
  </si>
  <si>
    <t>3302 1601200</t>
  </si>
  <si>
    <t>ВИЛКА СЦЕПЛЕНИЯ ГАЗель-БИЗНЕС с дв-лем УМЗ-4216 Е3</t>
  </si>
  <si>
    <t>МЕЧ-08629</t>
  </si>
  <si>
    <t>11 7514</t>
  </si>
  <si>
    <t>ВИЛКА СЦЕПЛЕНИЯ Газель, Волга, с ЗМЗ-402</t>
  </si>
  <si>
    <t>МЕЧ-14100</t>
  </si>
  <si>
    <t>3110 40 1601200</t>
  </si>
  <si>
    <t>ВИЛКА СЦЕПЛЕНИЯ с чехлом "Волга, Соболь, Газель" с двс ГАЗ-560, Крайслер</t>
  </si>
  <si>
    <t>ЦНТ056586</t>
  </si>
  <si>
    <t>24 1004058</t>
  </si>
  <si>
    <t>ВКЛАДЫШ шатунного подшипника Г-24, УАЗ (24.1004058)</t>
  </si>
  <si>
    <t>МЕЧ-14072</t>
  </si>
  <si>
    <t>52 1701084-10</t>
  </si>
  <si>
    <t>ВТУЛКА БЛОКА ШЕСТЕРЕН ЗАДНЕГО ХОДА Г-53</t>
  </si>
  <si>
    <t>МЕЧ-17434</t>
  </si>
  <si>
    <t>14 2912626</t>
  </si>
  <si>
    <t xml:space="preserve">ВТУЛКА БУФЕРА ПЕРЕДНЕЙ РЕССОРЫ ГАЗель, Валдай (отбойника) </t>
  </si>
  <si>
    <t>ЦНТ022065</t>
  </si>
  <si>
    <t>420 1003017</t>
  </si>
  <si>
    <t xml:space="preserve">ВТУЛКА датчика детонации двигателей УМЗ </t>
  </si>
  <si>
    <t>МЕЧ-13797</t>
  </si>
  <si>
    <t>3302 3508165-10</t>
  </si>
  <si>
    <t>ВТУЛКА ЗВЕНА РАЗЖИМНОГО (рычага) КОЛОДОК  ТОРМОЗА ГАЗель (на ручник)</t>
  </si>
  <si>
    <t>13 1007033-31 (417 1007032)</t>
  </si>
  <si>
    <t>ВТУЛКА НАПРАВЛЯЮЩАЯ ВПУСКНОГО КЛАПАНА Г-53, УАЗ (417-1007032)</t>
  </si>
  <si>
    <t>3102 2904126</t>
  </si>
  <si>
    <t>ВТУЛКА ПОДВЕСКИ РАСПОРНАЯ ВЕРХНЯЯ Г-3102 (металл.) (длинная)</t>
  </si>
  <si>
    <t>24/3102 2904042</t>
  </si>
  <si>
    <t xml:space="preserve">ВТУЛКА ПОДВЕСКИ РАСПОРНАЯ НИЖНЯЯ Г-31029 (металл.) </t>
  </si>
  <si>
    <t>24 3401128-01</t>
  </si>
  <si>
    <t>ВТУЛКА ПОДШИПНИКА ВАЛА РУЛЕВОГО УПРАВЛЕНИЯ Г-31029, 24</t>
  </si>
  <si>
    <t>ЦНТ033153</t>
  </si>
  <si>
    <t>3302 1203218</t>
  </si>
  <si>
    <t>ВТУЛКА ПРИЕМНОЙ ТРУБЫ ГАЗель-Бизнес с дв-лем УМЗ-4216 Е-3</t>
  </si>
  <si>
    <t>ЦНТ063429</t>
  </si>
  <si>
    <t>2217 5001086</t>
  </si>
  <si>
    <t>ВТУЛКА РАСПОРНАЯ ПОДУШЕК КРЕПЛЕНИЯ КАБИНЫ /Кузова Валдай, Соболь, ГАЗель</t>
  </si>
  <si>
    <t>МЕЧ-15365</t>
  </si>
  <si>
    <t>63 1801040</t>
  </si>
  <si>
    <t>ВТУЛКА РАСПОРНАЯ ПОДУШКИ ПОДВЕСКИ РАЗДАТОЧНОЙ КОРОБКИ</t>
  </si>
  <si>
    <t>ЦНТ065917</t>
  </si>
  <si>
    <t>51 2902068  (51-2902068)</t>
  </si>
  <si>
    <t>ВТУЛКА распорная хомута рессоры ГАЗ-53, 66, 3307 /06 /08 /09</t>
  </si>
  <si>
    <t>ЦНТ025867</t>
  </si>
  <si>
    <t>3302 3761473</t>
  </si>
  <si>
    <t xml:space="preserve">ВТУЛКА СВЕЧИ НАКАЛА ГАЗель-Бизнес с дв. CUMMINS isf2.8 </t>
  </si>
  <si>
    <t>3302 2916080</t>
  </si>
  <si>
    <t>ВТУЛКА СЕРЬГИ СТАБИЛИЗАТОРА ПОПЕРЕЧНОЙ УСТОЙЧИВОСТИ ГАЗель</t>
  </si>
  <si>
    <t>МЕЧ-21221</t>
  </si>
  <si>
    <t>3102 1109336</t>
  </si>
  <si>
    <t>ЦНТ084966</t>
  </si>
  <si>
    <t>66 2304083  (66-2304083)</t>
  </si>
  <si>
    <t>ВТУЛКА цапфы поворотного кулака пер. моста ГАЗ-66, 3308/81 Садко, 330811 Вепрь, 33085, 33086 Земляк</t>
  </si>
  <si>
    <t>ЦНТ066645</t>
  </si>
  <si>
    <t>421 1004052</t>
  </si>
  <si>
    <t>ВТУЛКА ШАТУНА УАЗ, ГАЗ-24, ГАЗ-3307  (421.1004052  "УМЗ")</t>
  </si>
  <si>
    <t>МЕЧ-14040</t>
  </si>
  <si>
    <t>52 1701109</t>
  </si>
  <si>
    <t>ВТУЛКА ШЕСТЕРНИ 2 ПЕРЕДАЧИ КПП ГАЗ-53</t>
  </si>
  <si>
    <t>53А 3001016</t>
  </si>
  <si>
    <t>ВТУЛКА ШКВОРНЯ ГАЗ-53</t>
  </si>
  <si>
    <t>3302 3001016</t>
  </si>
  <si>
    <t>ВТУЛКА ШКВОРНЯ ГАЗель</t>
  </si>
  <si>
    <t>МЕЧ-13796</t>
  </si>
  <si>
    <t>3302 3508164</t>
  </si>
  <si>
    <t>ВТУЛКА эксцентрика, звена разжимного (рычага) колодок тормоза ГАЗель (на ручник)</t>
  </si>
  <si>
    <t>4215 1008010-01</t>
  </si>
  <si>
    <t>ГАЗОПРОВОД в сб. ГАЗель (дв-ль 4215-30/10) (выход коллектора двойной)</t>
  </si>
  <si>
    <t>ЦНТ008322</t>
  </si>
  <si>
    <t>4215 1008010-31</t>
  </si>
  <si>
    <t>ГАЗОПРОВОД в сб. ГАЗель (дв-ль 4215-31) (с отверстиями под регулятор ,выход коллектора двойной)</t>
  </si>
  <si>
    <t>МЕЧ-30678</t>
  </si>
  <si>
    <t>4213 1008024-01</t>
  </si>
  <si>
    <t xml:space="preserve">ГАЗОПРОВОД ВЫПУСКНОЙ УАЗ (коллектор инжектор ДВ под 1 трубу) </t>
  </si>
  <si>
    <t>МЕЧ-34901</t>
  </si>
  <si>
    <t>414 1008025</t>
  </si>
  <si>
    <t>ГАЗОПРОВОД ВЫПУСКНОЙ УАЗ (коллектор под 1 трубу) 414 1008024</t>
  </si>
  <si>
    <t>МЕЧ-35358</t>
  </si>
  <si>
    <t>4216 1008025-22</t>
  </si>
  <si>
    <t xml:space="preserve">ГАЗОПРОВОД ВЫПУСКНОЙ УАЗ, ГАЗель  (коллектор инжектор 3 шпильки ДВ под 2 трубы) </t>
  </si>
  <si>
    <t>417 1008010-01</t>
  </si>
  <si>
    <t xml:space="preserve">ГАЗОПРОВОД УАЗ (в сборе) (выход коллектора двойной) </t>
  </si>
  <si>
    <t>417 1008010-22</t>
  </si>
  <si>
    <t xml:space="preserve">ГАЗОПРОВОД УАЗ (в сборе) (выход коллектора одинарный) </t>
  </si>
  <si>
    <t>МЕЧ-11606</t>
  </si>
  <si>
    <t>3102 90 3711037</t>
  </si>
  <si>
    <t>Гайка  специальная  квадратная с держателем крепления фар Г-21029, Газель</t>
  </si>
  <si>
    <t>250717-П29</t>
  </si>
  <si>
    <t>ГАЙКА ЗАДНЕГО КОЛЕСА ЛЕВАЯ (51-3101049)</t>
  </si>
  <si>
    <t>4595631 725</t>
  </si>
  <si>
    <t>ГАЙКА КРЕПЛЕНИЯ КОЛЕСА Волга, УАЗ, Соболь (04000027)</t>
  </si>
  <si>
    <t>24 3510010-02</t>
  </si>
  <si>
    <t>ГИДРОВАКУУМНЫЙ УСИЛИТЕЛЬ ТОРМОЗОВ Волга, ГАЗель, Соболь</t>
  </si>
  <si>
    <t>53 12 3550010  (53-12-3550010)</t>
  </si>
  <si>
    <t>ГИДРОВАКУУМНЫЙ УСИЛИТЕЛЬ ТОРМОЗОВ Г-53 (3309)</t>
  </si>
  <si>
    <t>ЦНТ009786</t>
  </si>
  <si>
    <t>3309 3550010</t>
  </si>
  <si>
    <t>ГИДРОВАКУУМНЫЙ УСИЛИТЕЛЬ ТОРМОЗОВ с кронштейнами Г-3307 (3309)</t>
  </si>
  <si>
    <t>ЦНТ064375</t>
  </si>
  <si>
    <t>1009916  (.FL01.0099.16)</t>
  </si>
  <si>
    <t>ГИДРОКОМПЕНСАТОР КЛАПАНА ЗМЗ-514, 402, УМЗ-4216 ЕВРО 2,3,4 (УМЗ)</t>
  </si>
  <si>
    <t>ЦНТ085924</t>
  </si>
  <si>
    <t>305 1003010-20  (А305.1003010-20)</t>
  </si>
  <si>
    <t>ГОЛОВКА БЛОКА ГАЗель-NEXT с дв. УМЗ-А3055 Евро-5 с ГБО  (на двиг. с чугунным блоком)</t>
  </si>
  <si>
    <t>ЦНТ011511</t>
  </si>
  <si>
    <t>4216 1003001-20  (4216.1003001-20)</t>
  </si>
  <si>
    <t>ГОЛОВКА БЛОКА ГАЗель-Бизнес дв. УМЗ-42167-11 Е-3 с ГБО (с клапанами, прокладками и крепежом)</t>
  </si>
  <si>
    <t>ЦНТ019573</t>
  </si>
  <si>
    <t>4216 1003001-40  (4216.1003001-40)</t>
  </si>
  <si>
    <t>ГОЛОВКА БЛОКА ГАЗель-Бизнес с дв. УМЗ-4216-40; 41 Е-2 (с клапанами, прокладками и крепежом)</t>
  </si>
  <si>
    <t>ЦНТ056550</t>
  </si>
  <si>
    <t>А274 1003010</t>
  </si>
  <si>
    <t>ГОЛОВКА БЛОКА ГАЗель-Бизнес, ГАЗель-Next  с дв. УМЗ-A274 EvoTech 2.7 (А274.1003010)</t>
  </si>
  <si>
    <t>ЦНТ017806</t>
  </si>
  <si>
    <t>4213 1003001-40  (4213.1003001-40)</t>
  </si>
  <si>
    <t xml:space="preserve">ГОЛОВКА БЛОКА УАЗ (в сборе "АИ-92") Инжектор (с прокладками и крепежом) ан.4213 1003010 </t>
  </si>
  <si>
    <t>ЦНТ070292</t>
  </si>
  <si>
    <t>421 1003002  (421.1003002)</t>
  </si>
  <si>
    <t>ГОЛОВКА БЛОКА УАЗ (в сборе А-92) H-94мм без водораспред.трубы, с проклад. и креп. под штуцер 1/2)</t>
  </si>
  <si>
    <t>ЦНТ068622</t>
  </si>
  <si>
    <t>0232103-097  (.0 232 103 097)</t>
  </si>
  <si>
    <t>ДАТЧИК ФАЗЫ дв. УМЗ-А274, 275, А305 EvoTech Евро-4/5 Соболь/ГАЗель-Бизнес/Next, ЗМЗ-406 Е-3 "Bosch"</t>
  </si>
  <si>
    <t>ЦНТ039472</t>
  </si>
  <si>
    <t>A274 1000402-30</t>
  </si>
  <si>
    <t>ДВИГАТЕЛЬ ГАЗель-NEXT/ Бизнес УМЗ-А274 Evotech "УМЗ"</t>
  </si>
  <si>
    <t>ЦНТ010017</t>
  </si>
  <si>
    <t xml:space="preserve">4216 1000402-41 (аналог 4216 1000402-40) </t>
  </si>
  <si>
    <t>ДВИГАТЕЛЬ Газель-Бизнес Е-3 (107л.с) АИ-92 (под ГУР,1 кат.на блоке, 3 ремня, трос привод газа) "УМЗ"</t>
  </si>
  <si>
    <t>ЦНТ050891</t>
  </si>
  <si>
    <t>4216 1000402-70   (4216.1000402-70)</t>
  </si>
  <si>
    <t>ДВИГАТЕЛЬ ГАЗель-Бизнес Евро-3 (107л.с) (под ГУР, 6PK ремень1370мм, 1 катуш, трос привод газа) "УМЗ"</t>
  </si>
  <si>
    <t>ЦНТ027627</t>
  </si>
  <si>
    <t>4216 1000402-71</t>
  </si>
  <si>
    <t>ДВИГАТЕЛЬ ГАЗель-Бизнес ЕВРО-3 (107л.с) АИ-92 (6PK1805 ремень, с компресс. кондиц.SD7H15JE8229) УМЗ"</t>
  </si>
  <si>
    <t>ЦНТ046209</t>
  </si>
  <si>
    <t>4216 47 1000402-70</t>
  </si>
  <si>
    <t>ДВИГАТЕЛЬ ГАЗель-Бизнес с ГБО/АИ-92 Евро-4 (107л.с.) (под ГУР, 6PK ремень, 1 катушка) "УМЗ"</t>
  </si>
  <si>
    <t>ЦНТ020929</t>
  </si>
  <si>
    <t>4178 1000402-32   (4178.1000402-32)</t>
  </si>
  <si>
    <t>ДВИГАТЕЛЬ УАЗ ("А-92") 82 л.с. УАЗ (легк.ряд, Евро-0) ОАО "УМЗ"</t>
  </si>
  <si>
    <t>421 1000402-30</t>
  </si>
  <si>
    <t>ДВИГАТЕЛЬ УАЗ ("А-93") 100 л.с (под 5ст.леп.сц. ,коллектор двойной выход) ОАО "УМЗ"</t>
  </si>
  <si>
    <t>ЦНТ010988</t>
  </si>
  <si>
    <t>4213 1000402</t>
  </si>
  <si>
    <t>ДВИГАТЕЛЬ УАЗ ("АИ-92") (Инжектор) 104л.с.ЕВРО-2 (с диафраг. сцепл, штуцер отопителя) "УМЗ"</t>
  </si>
  <si>
    <t>ЦНТ022618</t>
  </si>
  <si>
    <t>4218 1000402-30</t>
  </si>
  <si>
    <t>ДВИГАТЕЛЬ УАЗ ("АИ-92") 89 л.с. с  диафраг. сцеплением ОАО "УМЗ" (груз. ряд)</t>
  </si>
  <si>
    <t>ЦНТ014243</t>
  </si>
  <si>
    <t>4218 1000402-10</t>
  </si>
  <si>
    <t>ДВИГАТЕЛЬ УАЗ ("АИ-92") 89 л.с. с рычажным сцеплением ОАО "УМЗ"</t>
  </si>
  <si>
    <t>4173 1005070-11  (4173.1005070-11)</t>
  </si>
  <si>
    <t xml:space="preserve">ДЕМПФЕР КОЛЕНЧАТОГО ВАЛА УАЗ (шесть отверстий) </t>
  </si>
  <si>
    <t>4216 1005070</t>
  </si>
  <si>
    <t xml:space="preserve">ДЕМПФЕР КОЛЕНЧАТОГО ВАЛА УМЗ-4216 (шесть отверстий, под ремень сеч.11х10) </t>
  </si>
  <si>
    <t>ЦНТ027616</t>
  </si>
  <si>
    <t>4216 40 1005070-01 (-00)</t>
  </si>
  <si>
    <t>ДЕМПФЕР КОЛЕНЧАТОГО ВАЛА УМЗ-4216, А274  (к шкиву под ремень 6РК)  (42164.1005070-01)</t>
  </si>
  <si>
    <t>МЕЧ-02209</t>
  </si>
  <si>
    <t>3110 5325292</t>
  </si>
  <si>
    <t>ДЕРЖАТЕЛЬ вставок решетки облицовки ГАЗ-3110</t>
  </si>
  <si>
    <t>МЕЧ-14928</t>
  </si>
  <si>
    <t>3101 10 6105140</t>
  </si>
  <si>
    <t>ДЕРЖАТЕЛЬ ВЫКЛЮЧАТЕЛЯ ЗАМКА ДВЕРИ Г-31029</t>
  </si>
  <si>
    <t>МЕЧ-32776</t>
  </si>
  <si>
    <t>3110 50 6105142</t>
  </si>
  <si>
    <t>ДЕРЖАТЕЛЬ ВЫКЛЮЧАТЕЛЯ ЗАМКА ДВЕРИ Г-31105, ГАЗель-NEXT (скоба-фиксатор) (31107-6105114)</t>
  </si>
  <si>
    <t>13 8402194</t>
  </si>
  <si>
    <t>ДЕРЖАТЕЛЬ ЗАВОДСКИХ ЗНАКОВ</t>
  </si>
  <si>
    <t>ЦНТ084902</t>
  </si>
  <si>
    <t>4013 2914193  (С40R13-2914193)</t>
  </si>
  <si>
    <t>Держатель кронштейна продольного рычага з/пневмоподвески ПАЗ Вектор-NEXT, ГАЗон-Next С40R13,С41RВ3</t>
  </si>
  <si>
    <t>ЦНТ010013</t>
  </si>
  <si>
    <t>417 1014090</t>
  </si>
  <si>
    <t xml:space="preserve">ДИАФРАГМА РЕГУЛЯТОРА РАЗРЯЖЕНИЯ дв-ля УАЗ (инжектор) </t>
  </si>
  <si>
    <t>МЕЧ-17463</t>
  </si>
  <si>
    <t>3310 40 3101015-01</t>
  </si>
  <si>
    <t>ДИСК КОЛЕСА  6,00х17,5  ГАЗ-33104 "Валдай"</t>
  </si>
  <si>
    <t>ЦНТ038667</t>
  </si>
  <si>
    <t>4111 3101015  (С41R11-3101015)</t>
  </si>
  <si>
    <t>ДИСК КОЛЕСА (основание обода без борт. кольца) ГАЗон-NEXT  R-20</t>
  </si>
  <si>
    <t>3110 3101015-01</t>
  </si>
  <si>
    <t>ДИСК КОЛЕСА R15  Г-3110, 3102</t>
  </si>
  <si>
    <t>МЕЧ-07900</t>
  </si>
  <si>
    <t>3110 50 3101015</t>
  </si>
  <si>
    <t>ДИСК КОЛЕСА R15  Г-31105, 3110, 3102 R15</t>
  </si>
  <si>
    <t>ЦНТ085664</t>
  </si>
  <si>
    <t>2217 3101015-01  (2217-3101015-01)</t>
  </si>
  <si>
    <t>ДИСК КОЛЕСА Соболь (серебристый)</t>
  </si>
  <si>
    <t>2217 3101015  (2217-3101015)</t>
  </si>
  <si>
    <t>ДИСК КОЛЕСА Соболь (серый)</t>
  </si>
  <si>
    <t>3110 3501077</t>
  </si>
  <si>
    <t>ДИСК ПЕРЕДНЕГО ТОРМОЗА Г-3110 уп. ГАЗ/Gpart</t>
  </si>
  <si>
    <t>3302 3501077  (3302-3501077)</t>
  </si>
  <si>
    <t>ДИСК ПЕРЕДНЕГО ТОРМОЗА ГАЗель уп.ГАЗ/Gpart</t>
  </si>
  <si>
    <t>ЦНТ030620</t>
  </si>
  <si>
    <t>2123 3501078  (А21R23-3501078)</t>
  </si>
  <si>
    <t>ДИСК ПЕРЕДНЕГО ТОРМОЗА ГАЗель-NEXT "ГАЗ"</t>
  </si>
  <si>
    <t>4301 1601130-01  (4301-1601130-01)</t>
  </si>
  <si>
    <t>ДИСК СЦЕПЛЕНИЯ ВЕДОМЫЙ ГАЗ-3308, 3309, 4301, Валдай (дв. ММЗ-245) "ГАЗ"</t>
  </si>
  <si>
    <t>МЕЧ-26422</t>
  </si>
  <si>
    <t>БВЗ  (45) 972271</t>
  </si>
  <si>
    <t>ДИСК СЦЕПЛЕНИЯ ВЕДОМЫЙ ПАЗ (дв. ММЗ-245) под лепест. корзину /Триал</t>
  </si>
  <si>
    <t>МЕЧ-08356</t>
  </si>
  <si>
    <t>2217 1601130</t>
  </si>
  <si>
    <t>ДИСК СЦЕПЛЕНИЯ ВЕДОМЫЙ Соболь, Газель с ЗМЗ-405, 406, ГАЗ-560, IVEKO  (ГАЗ)</t>
  </si>
  <si>
    <t>451 01 1601130-02 (00)</t>
  </si>
  <si>
    <t>ДИСК СЦЕПЛЕНИЯ ВЕДОМЫЙ УАЗ (4-ст.КПП) (под рычажную корзину) ОАО "УМЗ"</t>
  </si>
  <si>
    <t>451 1601090</t>
  </si>
  <si>
    <t>ДИСК СЦЕПЛЕНИЯ НАЖИМНОЙ УАЗ (4-ст.КПП) (рычажная корзина С/О с винтами) "УМЗ"</t>
  </si>
  <si>
    <t>4173 1601090-02</t>
  </si>
  <si>
    <t>ДИСК СЦЕПЛЕНИЯ НАЖИМНОЙ УАЗ (5-ст.КПП) (лепестковая корзина) "УМЗ"</t>
  </si>
  <si>
    <t>МЕЧ-22055</t>
  </si>
  <si>
    <t>3308 1310110</t>
  </si>
  <si>
    <t>ЖАЛЮЗИ РАДИАТОРА ГАЗ-3307, 3308 Садко</t>
  </si>
  <si>
    <t>МЕЧ-27649</t>
  </si>
  <si>
    <t>13 5208064</t>
  </si>
  <si>
    <t>ЖИКЛЕР ОМЫВАТЕЛЯ с сборе ГАЗ-53  (стар. обр)</t>
  </si>
  <si>
    <t>ЦНТ004847</t>
  </si>
  <si>
    <t>421 1002089</t>
  </si>
  <si>
    <t>ЗАГЛУШКА БЛОКА УАЗ (d-30мм)</t>
  </si>
  <si>
    <t>ЦНТ014538</t>
  </si>
  <si>
    <t>421 1002090</t>
  </si>
  <si>
    <t>ЗАГЛУШКА БЛОКА УАЗ (d-45мм)</t>
  </si>
  <si>
    <t>МЕЧ-28232</t>
  </si>
  <si>
    <t>МЕЧ-34549</t>
  </si>
  <si>
    <t>3309 1701244</t>
  </si>
  <si>
    <t>ЗАГЛУШКА КАРТЕРА (мет. обойма заднего сальника вторвала) (5-ст. КПП) Г-3308, 3309, 33104</t>
  </si>
  <si>
    <t>МЕЧ-35292</t>
  </si>
  <si>
    <t>52 1701068-10</t>
  </si>
  <si>
    <t>ЗАГЛУШКА ПЕРЕДНЕГО ПОДШИПНИКА ПРОМВАЛА (4-ст. КПП) Г-53, 3307 (D- 90 мм)</t>
  </si>
  <si>
    <t>МЕЧ-18666</t>
  </si>
  <si>
    <t>24 5101883-01</t>
  </si>
  <si>
    <t>Заглушка среднего лонжерона левая передняя ВОЛГА</t>
  </si>
  <si>
    <t>МЕЧ-18664</t>
  </si>
  <si>
    <t>24 5101882-01</t>
  </si>
  <si>
    <t>Заглушка среднего лонжерона правая передняя ВОЛГА</t>
  </si>
  <si>
    <t>МЕЧ-29987</t>
  </si>
  <si>
    <t>4301 8418126</t>
  </si>
  <si>
    <t>ЗАЖИМ СТОЙКИ  УПОРА КАПОТА, З/ДВЕРЕЙ (пружинный) Г-3309, Соболь, ГАЗель, Валдай, Газель-NEXT</t>
  </si>
  <si>
    <t>МЕЧ-16517</t>
  </si>
  <si>
    <t>МЕЧ-02210</t>
  </si>
  <si>
    <t>24 6105442</t>
  </si>
  <si>
    <t>ЗАЖИМ ТЯГ ПРИВОДА ЗАМКА  ДВЕРИ</t>
  </si>
  <si>
    <t>3110 5606080-10</t>
  </si>
  <si>
    <t>ЗАЩЕЛКА ЗАМКА БАГАЖНИКА (петля)</t>
  </si>
  <si>
    <t>2705 6305438</t>
  </si>
  <si>
    <t>ЗАЩЕЛКА ЗАМКА ЗАДНЕЙ ДВЕРИ</t>
  </si>
  <si>
    <t>МЕЧ-07715</t>
  </si>
  <si>
    <t>2705 6305374</t>
  </si>
  <si>
    <t>ЗАЩЕЛКА СТОПОРА ЗАДНЕЙ левой ДВЕРИ Г-2705  (верхняя)</t>
  </si>
  <si>
    <t>МЕЧ-07718</t>
  </si>
  <si>
    <t>2705 6305377</t>
  </si>
  <si>
    <t>ЗАЩЕЛКА СТОПОРА ЗАДНЕЙ правой ДВЕРИ Г-2705  (нижняя)</t>
  </si>
  <si>
    <t>ЦНТ009650</t>
  </si>
  <si>
    <t>417 1000150</t>
  </si>
  <si>
    <t xml:space="preserve">К-Т ПРОКЛАДОК ДВИГАТЕЛЯ УМЗ-4178 (18 поз, 22 к-х)  уп. УМЗ </t>
  </si>
  <si>
    <t>ЦНТ011473</t>
  </si>
  <si>
    <t>421 1000150</t>
  </si>
  <si>
    <t xml:space="preserve">К-Т ПРОКЛАДОК ДВИГАТЕЛЯ УМЗ-421 (18 поз, 22 к-х)  уп. УМЗ </t>
  </si>
  <si>
    <t>ЦНТ022487</t>
  </si>
  <si>
    <t xml:space="preserve">4216 1009075 </t>
  </si>
  <si>
    <t>К-Т ПРОКЛАДОК ПОДДОНА дв. УМЗ-4215, 4216  (с распорными шайбами)</t>
  </si>
  <si>
    <t>ЦНТ032816</t>
  </si>
  <si>
    <t>2123 8402012  (А21R23-8402012)</t>
  </si>
  <si>
    <t>КАПОТ "ГАЗель-NEXT"</t>
  </si>
  <si>
    <t>3302 8402012 (10)</t>
  </si>
  <si>
    <t>КАПОТ "ГАЗель"</t>
  </si>
  <si>
    <t>МЕЧ-00283</t>
  </si>
  <si>
    <t>3302 8402012-20 (30)</t>
  </si>
  <si>
    <t>КАПОТ "ГАЗель/ Соболь" рестайлинг, Валдай 33104/06</t>
  </si>
  <si>
    <t>3102 2803176-10</t>
  </si>
  <si>
    <t>КАРКАС (резиновой накладки) ПЕРЕДНЕГО БУФЕРА ГАЗ-3102</t>
  </si>
  <si>
    <t>ЦНТ010990</t>
  </si>
  <si>
    <t xml:space="preserve">4216 1009010-04 </t>
  </si>
  <si>
    <t>КАРТЕР МАСЛЯНЫЙ  дв-лей УМЗ-4215, 4216  ( 1 штуцер , с пробкой)</t>
  </si>
  <si>
    <t>ЦНТ010991</t>
  </si>
  <si>
    <t xml:space="preserve">4216 1009010-21 </t>
  </si>
  <si>
    <t>КАРТЕР МАСЛЯНЫЙ  дв-лей УМЗ-4216 ГАЗель-Бизнес  (2 штуцера, с пробкой)</t>
  </si>
  <si>
    <t>417 1009010</t>
  </si>
  <si>
    <t>КАРТЕР МАСЛЯНЫЙ УАЗ ( голый )( 421.1009010-02)</t>
  </si>
  <si>
    <t>4215 1601015-11</t>
  </si>
  <si>
    <t>КАРТЕР СЦЕПЛЕНИЯ верх. часть Соболь, ГАЗель дв УМЗ-4215, 4216-10 /-20, 42161  (4215-1601015)</t>
  </si>
  <si>
    <t>417 1601015-21  (417.1601015-21)</t>
  </si>
  <si>
    <t>КАРТЕР СЦЕПЛЕНИЯ УАЗ (верхняя часть) (с ДВ.УМЗ-4216 под 4/5 ст.КПП, прорезь к поддону широкая)</t>
  </si>
  <si>
    <t>420 1601015-01</t>
  </si>
  <si>
    <t>КАРТЕР СЦЕПЛЕНИЯ УАЗ (верхняя часть) (унифицир. 4 и 5ст. КПП) ОАО "УМЗ"</t>
  </si>
  <si>
    <t>420 1601018 (-10)</t>
  </si>
  <si>
    <t>КАРТЕР СЦЕПЛЕНИЯ УАЗ (нижняя часть) (поддон унифицир.)</t>
  </si>
  <si>
    <t>ЦНТ007767</t>
  </si>
  <si>
    <t>4215 1601018-11</t>
  </si>
  <si>
    <t>КАРТЕР СЦЕПЛЕНИЯ УМЗ-4215, 4216 (нижняя часть) (Н/О)(417 1601018-11)</t>
  </si>
  <si>
    <t>МЕЧ-34902</t>
  </si>
  <si>
    <t>4215 1601017-11</t>
  </si>
  <si>
    <t>КАРТЕР СЦЕПЛЕНИЯ УМЗ, ГАЗель (нижняя часть) (поддон в сб. с войлоком)</t>
  </si>
  <si>
    <t>МЕЧ-20527</t>
  </si>
  <si>
    <t>ЦНТ038233</t>
  </si>
  <si>
    <t>А274 1007010-25(Ч)</t>
  </si>
  <si>
    <t>КЛАПАН ВПУСКНОЙ ГАЗель с дв. УМЗ-A274 EvoTech 2.7  (аналог к-т 274.3906593)</t>
  </si>
  <si>
    <t>ЦНТ040692</t>
  </si>
  <si>
    <t>4216 1007015</t>
  </si>
  <si>
    <t>КЛАПАН ВЫПУСКНОЙ ГАЗ-2410, ГАЗель, УАЗ (D-39 мм.) "ЧАМЗ"</t>
  </si>
  <si>
    <t>24 3552010-01</t>
  </si>
  <si>
    <t>КЛАПАН ОБРАТНЫЙ ГВУТ Г-24, УАЗ (алюмин.)</t>
  </si>
  <si>
    <t>МЕЧ-00067</t>
  </si>
  <si>
    <t>53 3501048 (4301-1602293) 26000032</t>
  </si>
  <si>
    <t>КЛАПАН ПРОКАЧКИ РАБОЧИХ ТОРМОЗНЫХ ЦИЛИНДРОВ Г-53</t>
  </si>
  <si>
    <t>МЕЧ-00492</t>
  </si>
  <si>
    <t>3105 3501218</t>
  </si>
  <si>
    <t>КЛАПАН прокачки тормозов Волга, ГАЗель, Соболь, ГАЗель-Next (L=30мм, М10х1) (3105-3501218)</t>
  </si>
  <si>
    <t>ЦНТ042449</t>
  </si>
  <si>
    <t>А274 1008025 (-01)  (А274.1008025-01)</t>
  </si>
  <si>
    <t>КОЛЛЕКТОР ВЫПУСКНОЙ ГАЗель с дв. УМЗ-A274 EvoTech 2.7</t>
  </si>
  <si>
    <t>3110 3401100</t>
  </si>
  <si>
    <t>КОЛОНКА РУЛЕВОГО УПРАВЛЕНИЯ Г-3110</t>
  </si>
  <si>
    <t>4301 3400018</t>
  </si>
  <si>
    <t>КОЛОНКА РУЛЕВОГО УПРАВЛЕНИЯ Г-3307</t>
  </si>
  <si>
    <t>МЕЧ-14955</t>
  </si>
  <si>
    <t>4301 3400016</t>
  </si>
  <si>
    <t>КОЛОНКА РУЛЕВОГО УПРАВЛЕНИЯ Г-3307, 3308 (с карданным валом)</t>
  </si>
  <si>
    <t>ЦНТ027629</t>
  </si>
  <si>
    <t>3302 3400018-33  (3302-3400018-33)</t>
  </si>
  <si>
    <t>КОЛОНКА РУЛЕВОГО УПРАВЛЕНИЯ ГАЗель-БИЗНЕС (в сборе)  модернез. (ан. 3302-3400018-30 / 32)</t>
  </si>
  <si>
    <t>ЦНТ086366</t>
  </si>
  <si>
    <t>3221 3400018-10  (3221-3400018-10)</t>
  </si>
  <si>
    <t>КОЛОНКА РУЛЕВОГО УПРАВЛЕНИЯ Соболь, ГАЗель (в сборе) (под вал 3302-3401042/-21 )</t>
  </si>
  <si>
    <t>ЦНТ076020</t>
  </si>
  <si>
    <t>3221 3400018-01  (3221-3400018-01)</t>
  </si>
  <si>
    <t>КОЛОНКА РУЛЕВОГО УПРАВЛЕНИЯ Соболь, ГАЗель-БИЗНЕС (в сборе) (с эконом. панелью приборов)</t>
  </si>
  <si>
    <t>53 3101027</t>
  </si>
  <si>
    <t>КОЛЬЦО ОСНОВАНИЯ ОБОДА ГАЗ-53, 3306, 3307, 33085/86 Земляк, 3309, ГАЗон-NEXT</t>
  </si>
  <si>
    <t>ЦНТ084296</t>
  </si>
  <si>
    <t>4111 3101027  (С41R11-3101027)</t>
  </si>
  <si>
    <t>КОЛЬЦО ОСНОВАНИЯ ОБОДА С41R11-3101015  R-20  ГАЗон-NEXT</t>
  </si>
  <si>
    <t>МЕЧ-14852</t>
  </si>
  <si>
    <t>66 2304054</t>
  </si>
  <si>
    <t>КОЛЬЦО РАСПОРНОЕ САЛЬНИКА ПОВОРОТНОГО КУЛАКА ГАЗ-66</t>
  </si>
  <si>
    <t>ЦНТ069189</t>
  </si>
  <si>
    <t>417 1007034  (417.1007034)</t>
  </si>
  <si>
    <t>КОЛЬЦО СТОПОРНОЕ ВТУЛКИ НАПРАВЛЯЮЩЕЙ впускного КЛАПАНА УМЗ  Соболь/Газель-Бизнес/Next</t>
  </si>
  <si>
    <t>ЦНТ053114</t>
  </si>
  <si>
    <t>4146 1004022  (4146.1004022)</t>
  </si>
  <si>
    <t>КОЛЬЦО СТОПОРНОЕ ПОРШНЕВОГО ПАЛЬЦА УМЗ-4215, 4216, А274 (ан. А274 1004022-01)</t>
  </si>
  <si>
    <t>МЕЧ-00065</t>
  </si>
  <si>
    <t>3105 3408102</t>
  </si>
  <si>
    <t>КОЛЬЦО УПЛОТНИТЕЛЬНОЕ (шайба d20x16. h-1.5) ШЛАНГА СЛИВНОГО ГУР ГАЗ-3110</t>
  </si>
  <si>
    <t>3105 3430102</t>
  </si>
  <si>
    <t>КОЛЬЦО УПЛОТНИТЕЛЬНОЕ (шайба) ШЛАНГА НАГНЕТАТ. ГУР  ГАЗ-3110</t>
  </si>
  <si>
    <t>МЕЧ-00078</t>
  </si>
  <si>
    <t>4905 3910186</t>
  </si>
  <si>
    <t>КОЛЬЦО УПЛОТНИТЕЛЬНОЕ ШЛАНГА ГУР Соболь (толстого от бачка к насосу)</t>
  </si>
  <si>
    <t>ЦНТ012480</t>
  </si>
  <si>
    <t>3310 60 3408102</t>
  </si>
  <si>
    <t>КОЛЬЦО УПЛОТНИТЕЛЬНОЕ ШЛАНГА НАГНЕТАТЕЛЬНОГО ГУР Валдай с дв. CUMMINS isf3.8 (D-      .)</t>
  </si>
  <si>
    <t>ЦНТ059548</t>
  </si>
  <si>
    <t>4216 1007112-10</t>
  </si>
  <si>
    <t>КОРОМЫСЛО КЛАПАНА ГАЗель, УАЗ дв. УМЗ-42164 (7) Е-3 (с рег.винтом г/компенсатора) (ан.13-1007112-01)</t>
  </si>
  <si>
    <t>ЦНТ017170</t>
  </si>
  <si>
    <t>4216 1007112  (-03)</t>
  </si>
  <si>
    <t>КОРОМЫСЛО КЛАПАНА ГАЗель, УАЗ с УМЗ-4216 Е3 (болт, гайка, втулка)</t>
  </si>
  <si>
    <t>ЦНТ031895</t>
  </si>
  <si>
    <t>13 1007114-04</t>
  </si>
  <si>
    <t>КОРОМЫСЛО КЛАПАНА ПОД ГИДРОКОМПЕНСАТОР ГАЗель-Бизнес с УМЗ-4216 (в сборе с втулкой)</t>
  </si>
  <si>
    <t>МЕЧ-14596</t>
  </si>
  <si>
    <t>66 2304051-20</t>
  </si>
  <si>
    <t>КОРПУС САЛЬНИКА ПОВОРОТНОГО КУЛАКА Г-66</t>
  </si>
  <si>
    <t>ЦНТ009145</t>
  </si>
  <si>
    <t>421 1306031</t>
  </si>
  <si>
    <t>КОРПУС ТЕРМОСТАТА ( отверстие под 1 датчик ) УАЗ</t>
  </si>
  <si>
    <t>ЦНТ017625</t>
  </si>
  <si>
    <t>4216 1306031-10</t>
  </si>
  <si>
    <t>КОРПУС ТЕРМОСТАТА дв-лей УМЗ-4216-41, 42167-11</t>
  </si>
  <si>
    <t>421 1306031-10</t>
  </si>
  <si>
    <t>КОРПУС ТЕРМОСТАТА УАЗ</t>
  </si>
  <si>
    <t>4301 3401481</t>
  </si>
  <si>
    <t>КРЕСТОВИНА РУЛЕВОГО КАРДАНА Г-3307, ГАЗель (голая сотверс под тавотницу)</t>
  </si>
  <si>
    <t>3307 3401481</t>
  </si>
  <si>
    <t>КРЕСТОВИНА РУЛЕВОГО КАРДАНА ГАЗель, Соболь, Г-3310, 3307/08/09 (голая "Т"образная)</t>
  </si>
  <si>
    <t>МЕЧ-38359</t>
  </si>
  <si>
    <t>3310 2915541</t>
  </si>
  <si>
    <t>КРОНШТЕЙН АМОРТИЗАТОРОВ ЗАДНИЙ ВЕРХНИЙ ГАЗ-3310 Валдай</t>
  </si>
  <si>
    <t>ЦНТ062421</t>
  </si>
  <si>
    <t>3302 5208134</t>
  </si>
  <si>
    <t>КРОНШТЕЙН БАЧКА ОМЫВАТЕЛЯ ГАЗель (угловой с гайкой)</t>
  </si>
  <si>
    <t>МЕЧ-31370</t>
  </si>
  <si>
    <t>3302 2803060-10</t>
  </si>
  <si>
    <t>КРОНШТЕЙН БОКОВОЙ КРЕПЛЕНИЯ БАМПЕРА ГАЗель (лев/прав с привар. гайкой)</t>
  </si>
  <si>
    <t>МЕЧ-19665</t>
  </si>
  <si>
    <t>3302 2803061</t>
  </si>
  <si>
    <t>КРОНШТЕЙН БОКОВОЙ КРЕПЛЕНИЯ БАМПЕРА ГАЗель (левый с привар. шпилькой)</t>
  </si>
  <si>
    <t>ЦНТ042465</t>
  </si>
  <si>
    <t>3302 2803060-20</t>
  </si>
  <si>
    <t>КРОНШТЕЙН БОКОВОЙ КРЕПЛЕНИЯ БАМПЕРА ГАЗель (правый с привар. шпилькой)</t>
  </si>
  <si>
    <t>МЕЧ-19165</t>
  </si>
  <si>
    <t>3302 2902448</t>
  </si>
  <si>
    <t>КРОНШТЕЙН БУФЕРА ПЕРЕДНЕЙ РЕССОРЫ ГАЗель (приклепывается к раме)</t>
  </si>
  <si>
    <t>ЦНТ065737</t>
  </si>
  <si>
    <t>3123 3105054  (А31R23-3105054)</t>
  </si>
  <si>
    <t>КРОНШТЕЙН ДЕРЖАТЕЛЯ ЗАПАСНОГО КОЛЕСА Газель-NEXT, Соболь Г-2752 ЦМФургон (задний под лебедку)</t>
  </si>
  <si>
    <t>53 2912444</t>
  </si>
  <si>
    <t>КРОНШТЕЙН ЗАДНЕЙ РЕССОРЫ Г-53 (передний правый)</t>
  </si>
  <si>
    <t>ЦНТ005527</t>
  </si>
  <si>
    <t>3310 40 2912446</t>
  </si>
  <si>
    <t>КРОНШТЕЙН ЗАДНЕЙ РЕССОРЫ ГАЗ-33104 "Валдай" (задний, голый)</t>
  </si>
  <si>
    <t>МЕЧ-28453</t>
  </si>
  <si>
    <t>3310 40 2912435</t>
  </si>
  <si>
    <t>КРОНШТЕЙН ЗАДНЕЙ РЕССОРЫ ГАЗ-33104 "Валдай" (передний)</t>
  </si>
  <si>
    <t>МЕЧ-22871</t>
  </si>
  <si>
    <t>3302 70 2912445</t>
  </si>
  <si>
    <t>КРОНШТЕЙН ЗАДНЕЙ РЕССОРЫ ГАЗель "4Х4" (передний)</t>
  </si>
  <si>
    <t>3302 2912445</t>
  </si>
  <si>
    <t>КРОНШТЕЙН ЗАДНЕЙ РЕССОРЫ ГАЗель (передний, голый)</t>
  </si>
  <si>
    <t>ЦНТ046499</t>
  </si>
  <si>
    <t>3123 3723124</t>
  </si>
  <si>
    <t>КРОНШТЕЙН КОНТАКТНОЙ ГРУППЫ задних дверей ГАЗель-NEXT автобус, фургон (А31R23-3723124)</t>
  </si>
  <si>
    <t>ЦНТ085107</t>
  </si>
  <si>
    <t>413 1001061-10  (С41RВ3-1001061-10)</t>
  </si>
  <si>
    <t>ЦНТ060055</t>
  </si>
  <si>
    <t>4111 1001061   (С41R11-1001061)</t>
  </si>
  <si>
    <t>ЦНТ065587</t>
  </si>
  <si>
    <t>4111 1001060  (С41R11-1001060)</t>
  </si>
  <si>
    <t>ЦНТ010313</t>
  </si>
  <si>
    <t>420 1007235</t>
  </si>
  <si>
    <t>КРОНШТЕЙН КРЕПЛЕНИЯ (катушек зажигания) УМЗ-4213, 4316 (верхний)</t>
  </si>
  <si>
    <t>ЦНТ010015</t>
  </si>
  <si>
    <t>4216 3705020-01</t>
  </si>
  <si>
    <t xml:space="preserve">КРОНШТЕЙН КРЕПЛЕНИЯ (катушки зажигания с гайками) ГАЗель с УМЗ-4216 ЕВРО-3 (сдвоенной) </t>
  </si>
  <si>
    <t>МЕЧ-14468</t>
  </si>
  <si>
    <t>3302 2803023</t>
  </si>
  <si>
    <t>КРОНШТЕЙН КРЕПЛЕНИЯ БАМПЕРА К ОСНОВАНИЮ (левый) ГАЗель</t>
  </si>
  <si>
    <t>МЕЧ-14467</t>
  </si>
  <si>
    <t>3302 2803022</t>
  </si>
  <si>
    <t>КРОНШТЕЙН КРЕПЛЕНИЯ БАМПЕРА К ОСНОВАНИЮ (правый) ГАЗель</t>
  </si>
  <si>
    <t>ЦНТ005717</t>
  </si>
  <si>
    <t>3302 2803050</t>
  </si>
  <si>
    <t>КРОНШТЕЙН КРЕПЛЕНИЯ БАМПЕРА К ОСНОВАНИЮ (правый) ГАЗель-БИЗНЕС</t>
  </si>
  <si>
    <t>МЕЧ-16431</t>
  </si>
  <si>
    <t>2217 3407302</t>
  </si>
  <si>
    <t>КРОНШТЕЙН КРЕПЛЕНИЯ БАЧКА МАСЛЯННОГО ГУРа Соболь (выпуск до 2003г)</t>
  </si>
  <si>
    <t>МЕЧ-21267</t>
  </si>
  <si>
    <t>3102 5208116</t>
  </si>
  <si>
    <t>КРОНШТЕЙН КРЕПЛЕНИЯ БАЧКА ОМЫВАТЕЛЯ (2л. мотор сверху.)</t>
  </si>
  <si>
    <t>ЦНТ012189</t>
  </si>
  <si>
    <t>3308 10 3407320</t>
  </si>
  <si>
    <t>КРОНШТЕЙН КРЕПЛЕНИЯ бачка с клапанами ГУР ГАЗ-33081</t>
  </si>
  <si>
    <t>3102 2804016</t>
  </si>
  <si>
    <t>КРОНШТЕЙН КРЕПЛЕНИЯ БУФЕРА ЗАДНЕГО Г-3102 ПРАВЫЙ (3102-2804026)</t>
  </si>
  <si>
    <t>ЦНТ051218</t>
  </si>
  <si>
    <t>ЦНТ075314</t>
  </si>
  <si>
    <t>3302 30 1109370  (33023-1109370)</t>
  </si>
  <si>
    <t>КРОНШТЕЙН КРЕПЛЕНИЯ ВОЗДУШНОГО ФИЛЬТРА верхний Соболь, ГАЗель</t>
  </si>
  <si>
    <t>МЕЧ-16117</t>
  </si>
  <si>
    <t>451М 3701059</t>
  </si>
  <si>
    <t xml:space="preserve">КРОНШТЕЙН КРЕПЛЕНИЯ ГЕНЕРАТОРА УАЗ (задний) </t>
  </si>
  <si>
    <t>451М 3701058</t>
  </si>
  <si>
    <t xml:space="preserve">КРОНШТЕЙН КРЕПЛЕНИЯ ГЕНЕРАТОРА УАЗ (передний) </t>
  </si>
  <si>
    <t>МЕЧ-15151</t>
  </si>
  <si>
    <t>3302 5001040</t>
  </si>
  <si>
    <t>КРОНШТЕЙН КРЕПЛЕНИЯ КАБИНЫ ЗАДНИЙ "ГАЗель" В СБ.</t>
  </si>
  <si>
    <t>ЦНТ048877</t>
  </si>
  <si>
    <t>4111 5001040</t>
  </si>
  <si>
    <t>КРОНШТЕЙН КРЕПЛЕНИЯ КАБИНЫ ЗАДНИЙ ГАЗон-NEXT (С41R11-5001040)</t>
  </si>
  <si>
    <t>МЕЧ-18388</t>
  </si>
  <si>
    <t>3302 5001006-10</t>
  </si>
  <si>
    <t>КРОНШТЕЙН КРЕПЛЕНИЯ КАБИНЫ ПЕРЕДНИЙ  "ГАЗель" В СБ. (Рейстал.)</t>
  </si>
  <si>
    <t>МЕЧ-28496</t>
  </si>
  <si>
    <t>2217 5001044</t>
  </si>
  <si>
    <t>КРОНШТЕЙН КРЕПЛЕНИЯ КУЗОВА ЗАДНИЙ ГАЗ-2217 СОБОЛЬ</t>
  </si>
  <si>
    <t>МЕЧ-17942</t>
  </si>
  <si>
    <t>2217 5001040</t>
  </si>
  <si>
    <t>КРОНШТЕЙН КРЕПЛЕНИЯ КУЗОВА СРЕДНИЙ  с подушкой в сб. ГАЗ-2217</t>
  </si>
  <si>
    <t>ЦНТ004833</t>
  </si>
  <si>
    <t>4216 1001015-10</t>
  </si>
  <si>
    <t>КРОНШТЕЙН КРЕПЛЕНИЯ НАСОСА ГУР</t>
  </si>
  <si>
    <t>3110 3407208-10</t>
  </si>
  <si>
    <t>КРОНШТЕЙН КРЕПЛЕНИЯ НАСОСА ГУР (под 406 с кондиционером)</t>
  </si>
  <si>
    <t>ЦНТ010152</t>
  </si>
  <si>
    <t>2705 3407208</t>
  </si>
  <si>
    <t>КРОНШТЕЙН КРЕПЛЕНИЯ НАСОСА ГУР (подвижный) ГАЗель с УМЗ-4216 Е3</t>
  </si>
  <si>
    <t>ЦНТ004832</t>
  </si>
  <si>
    <t>4215 1001014</t>
  </si>
  <si>
    <t>КРОНШТЕЙН КРЕПЛЕНИЯ ОПОРЫ ДВИГАТЕЛЯ УАЗ</t>
  </si>
  <si>
    <t>ЦНТ005441</t>
  </si>
  <si>
    <t>3302 2803023-10</t>
  </si>
  <si>
    <t>КРОНШТЕЙН КРЕПЛЕНИЯ ОСНОВАНИЯ БАМПЕРА К РАМЕ (левый) ГАЗель-БИЗНЕС</t>
  </si>
  <si>
    <t>ЦНТ005440</t>
  </si>
  <si>
    <t>3302 2803022-10</t>
  </si>
  <si>
    <t>КРОНШТЕЙН КРЕПЛЕНИЯ ОСНОВАНИЯ БАМПЕРА К РАМЕ (правый) ГАЗель-БИЗНЕС</t>
  </si>
  <si>
    <t>МЕЧ-39563</t>
  </si>
  <si>
    <t>4216 1001025</t>
  </si>
  <si>
    <t>КРОНШТЕЙН КРЕПЛЕНИЯ ПЕРЕДНЕЙ ОПОРЫ ДВИГАТЕЛЯ (левый, к блоку) ГАЗель с дв. УМЗ-4216</t>
  </si>
  <si>
    <t>МЕЧ-39564</t>
  </si>
  <si>
    <t>4216 1001030</t>
  </si>
  <si>
    <t>КРОНШТЕЙН КРЕПЛЕНИЯ ПЕРЕДНЕЙ ОПОРЫ ДВИГАТЕЛЯ (правый, к блоку) ГАЗель с дв. УМЗ-4216, А274</t>
  </si>
  <si>
    <t>ЦНТ006705</t>
  </si>
  <si>
    <t>3302 42 1001039</t>
  </si>
  <si>
    <t>ЦНТ084495</t>
  </si>
  <si>
    <t>3302 42 1001038  (330242-1001038)</t>
  </si>
  <si>
    <t>ЦНТ060556</t>
  </si>
  <si>
    <t>3302 1302088-20</t>
  </si>
  <si>
    <t>КРОНШТЕЙН КРЕПЛЕНИЯ РАДИАТОРА ВЕРХНИЙ ГАЗель, Соболь с дв. Cummins  (3302-1302088-20)</t>
  </si>
  <si>
    <t>ЦНТ041331</t>
  </si>
  <si>
    <t>3308 10 2801084</t>
  </si>
  <si>
    <t>КРОНШТЕЙН КРЕПЛЕНИЯ РАДИАТОРА Г-33081, ГАЗон-NEXT</t>
  </si>
  <si>
    <t>МЕЧ-15281</t>
  </si>
  <si>
    <t>3302 3403030</t>
  </si>
  <si>
    <t>КРОНШТЕЙН КРЕПЛЕНИЯ РУЛЕВОЙ КОЛОНКИ ГАЗель (с секторами)</t>
  </si>
  <si>
    <t>МЕЧ-08428</t>
  </si>
  <si>
    <t>2217 3506675</t>
  </si>
  <si>
    <t>КРОНШТЕЙН КРЕПЛЕНИЯ ШЛАНГА ПЕРЕДНИХ ТОРМОЗОВ Соболь (левый)</t>
  </si>
  <si>
    <t>МЕЧ-08427</t>
  </si>
  <si>
    <t>2217 3506674</t>
  </si>
  <si>
    <t>КРОНШТЕЙН КРЕПЛЕНИЯ ШЛАНГА ПЕРЕДНИХ ТОРМОЗОВ Соболь (правый)</t>
  </si>
  <si>
    <t>ЦНТ038726</t>
  </si>
  <si>
    <t>3302 1206691</t>
  </si>
  <si>
    <t>КРОНШТЕЙН КРЕПЛЕНИЯ ЭКРАНА НЕЙТРАЛИЗАТОРА ГАЗ-2217,3302</t>
  </si>
  <si>
    <t>ЦНТ072866</t>
  </si>
  <si>
    <t>2123 8403037  (А21R23-8403037)</t>
  </si>
  <si>
    <t>КРОНШТЕЙН КРЫЛА ГАЗель-NEXT (левый)</t>
  </si>
  <si>
    <t>ЦНТ072865</t>
  </si>
  <si>
    <t>2123 8403036  (А21R23-8403036)</t>
  </si>
  <si>
    <t>КРОНШТЕЙН КРЫЛА ГАЗель-NEXT (правый)</t>
  </si>
  <si>
    <t>ЦНТ062716</t>
  </si>
  <si>
    <t>3123 5325419</t>
  </si>
  <si>
    <t>КРОНШТЕЙН мастер-опоры (джойстика) ГАЗель-NEXT  (А31R23-5325419)</t>
  </si>
  <si>
    <t>ЦНТ062120</t>
  </si>
  <si>
    <t>3123 5325421</t>
  </si>
  <si>
    <t>КРОНШТЕЙН мастер-опоры панели приборов (под джойстик) ГАЗель-NEXT ЦМФургон  (А31R23-5325421)</t>
  </si>
  <si>
    <t>МЕЧ-29984</t>
  </si>
  <si>
    <t>2705 6306088-10</t>
  </si>
  <si>
    <t>КРОНШТЕЙН ОГРАНИЧИТЕЛЯ (упора) ДВЕРИ ЗАДКА ГАЗЕЛЬ</t>
  </si>
  <si>
    <t>3302 2803025</t>
  </si>
  <si>
    <t>КРОНШТЕЙН ПЕРЕДНЕГО БУФЕРА ЛЕВЫЙ ГАЗель</t>
  </si>
  <si>
    <t>3302 2803024</t>
  </si>
  <si>
    <t>КРОНШТЕЙН ПЕРЕДНЕГО БУФЕРА ПРАВЫЙ ГАЗель</t>
  </si>
  <si>
    <t>МЕЧ-22166</t>
  </si>
  <si>
    <t>3310 40 2902435</t>
  </si>
  <si>
    <t>КРОНШТЕЙН ПЕРЕДНЕЙ РЕССОРЫ ГАЗ-3301 40 Валдай</t>
  </si>
  <si>
    <t>МЕЧ-15591</t>
  </si>
  <si>
    <t>3309 70 2902445</t>
  </si>
  <si>
    <t>КРОНШТЕЙН ПЕРЕДНЕЙ РЕССОРЫ ГАЗ-3308 (передний) левый</t>
  </si>
  <si>
    <t>ЦНТ009776</t>
  </si>
  <si>
    <t>3309 70 2902444</t>
  </si>
  <si>
    <t>КРОНШТЕЙН ПЕРЕДНЕЙ РЕССОРЫ ГАЗ-3308 (передний) правый</t>
  </si>
  <si>
    <t>МЕЧ-22168</t>
  </si>
  <si>
    <t>3309 70 2902447</t>
  </si>
  <si>
    <t>КРОНШТЕЙН ПЕРЕДНЕЙ РЕССОРЫ ГАЗ-3308 Садко (задний левый)</t>
  </si>
  <si>
    <t>МЕЧ-22167</t>
  </si>
  <si>
    <t>3309 70 2902446</t>
  </si>
  <si>
    <t>КРОНШТЕЙН ПЕРЕДНЕЙ РЕССОРЫ ГАЗ-3308 Садко (задний правый)</t>
  </si>
  <si>
    <t>МЕЧ-39052</t>
  </si>
  <si>
    <t>4301 2902446</t>
  </si>
  <si>
    <t>КРОНШТЕЙН ПЕРЕДНЕЙ РЕССОРЫ задний правый ГАЗ-3306, Г-3307 /72/73/74, Г-3309 /96/98, КаВЗ</t>
  </si>
  <si>
    <t>ЦНТ060514</t>
  </si>
  <si>
    <t>4111 2902435</t>
  </si>
  <si>
    <t>КРОНШТЕЙН ПЕРЕДНЕЙ РЕССОРЫ левый ГАЗон-Next  (С41R11-2902435)</t>
  </si>
  <si>
    <t>ЦНТ052952</t>
  </si>
  <si>
    <t>ЦНТ083165</t>
  </si>
  <si>
    <t>3122 1203102  (А31R22-1203102)</t>
  </si>
  <si>
    <t>КРОНШТЕЙН ПОДВЕСКИ ГЛУШИТЕЛЯ Е-4/5 ГАЗель-Next Цмф,Цма (с привар. двойным крючком снаружи)</t>
  </si>
  <si>
    <t>МЕЧ-15647</t>
  </si>
  <si>
    <t>3302 6105321-20</t>
  </si>
  <si>
    <t>КРОНШТЕЙН ПРИВОДА РЫЧАЖН. МЕХ-МА ЗАМКА ДВЕРИ "ГАЗель" (левый) н/обр.</t>
  </si>
  <si>
    <t>МЕЧ-15646</t>
  </si>
  <si>
    <t>3302 6105320-20</t>
  </si>
  <si>
    <t>КРОНШТЕЙН ПРИВОДА РЫЧАЖН. МЕХ-МА ЗАМКА ДВЕРИ "ГАЗель" (правый) н/обр</t>
  </si>
  <si>
    <t>ЦНТ089459</t>
  </si>
  <si>
    <t>3302 2809123  (3302-2809123)</t>
  </si>
  <si>
    <t>КРОНШТЕЙН ПРОТИВОПОТКАТНОГО БРУСА ГАЗель-Бизнес/NEXT левый  (угловой ст.обр)</t>
  </si>
  <si>
    <t>ЦНТ088861</t>
  </si>
  <si>
    <t>3302 2809122  (3302-2809122)</t>
  </si>
  <si>
    <t>КРОНШТЕЙН ПРОТИВОПОТКАТНОГО БРУСА ГАЗель-Бизнес/NEXT правый  (угловой ст.обр)</t>
  </si>
  <si>
    <t>ЦНТ020421</t>
  </si>
  <si>
    <t>ЦНТ079690</t>
  </si>
  <si>
    <t>2123 6102350  (А21R23-6102350)</t>
  </si>
  <si>
    <t>КРОНШТЕЙН РУЧКИ ПЕРЕДНЕЙ ДВЕРИ ГАЗель/ГАЗон/Садко-NEXT (внутренний, правый)</t>
  </si>
  <si>
    <t>МЕЧ-08623</t>
  </si>
  <si>
    <t>2705 6425320</t>
  </si>
  <si>
    <t>КРОНШТЕЙН РЫЧАГА ПРИВОДА БОКОВОЙ ДВЕРИ</t>
  </si>
  <si>
    <t>2705 6305322</t>
  </si>
  <si>
    <t>КРОНШТЕЙН РЫЧАГА РУЧКИ ЗАДН.и БОКОВ.ДВЕРЕЙ  Г-2705 ( в сб.с тягой)</t>
  </si>
  <si>
    <t>ЦНТ028524</t>
  </si>
  <si>
    <t>3221 36 2906052 / (3302 26)</t>
  </si>
  <si>
    <t>КРОНШТЕЙН СТОЙКИ ПЕРЕДНЕГО СТАБИЛИЗАТОРА (верхний) ГАЗель-Бизнес</t>
  </si>
  <si>
    <t>ЦНТ019403</t>
  </si>
  <si>
    <t>3302 3510162</t>
  </si>
  <si>
    <t xml:space="preserve">КРОНШТЕЙН УСИЛИТЕЛЯ ТОРМОЗОВ с болтами ГАЗель-БИЗНЕС  </t>
  </si>
  <si>
    <t>МЕЧ-20486</t>
  </si>
  <si>
    <t>3310 40 2916049-10</t>
  </si>
  <si>
    <t xml:space="preserve">КРОНШТЕЙН ШТАНГИ СТАБИЛИЗАТОРА (верхний) ЗАДНЕЙ ПОДВЕСКИ Г-33104 Валдай (с сайлентблоком) </t>
  </si>
  <si>
    <t>ЦНТ058642</t>
  </si>
  <si>
    <t>3309 2906049  (3309-2906049)</t>
  </si>
  <si>
    <t>КРОНШТЕЙН ШТАНГИ СТАБИЛИЗАТОРА (верхний) пер/подвески Г-3307, 3309, ГАЗон-Next (с шарниром)</t>
  </si>
  <si>
    <t>МЕЧ-19674</t>
  </si>
  <si>
    <t>3310 40 2906049</t>
  </si>
  <si>
    <t>КРОНШТЕЙН ШТАНГИ СТАБИЛИЗАТОРА (верхний) пер/подвески Г-33104 Валдай (с шарниром)</t>
  </si>
  <si>
    <t>МЕЧ-22172</t>
  </si>
  <si>
    <t>3310 40 2916056  (33104-2916056)</t>
  </si>
  <si>
    <t>КРОНШТЕЙН ШТАНГИ СТАБИЛИЗАТОРА (нижний) ЗАДНЕЙ ПОДВЕСКИ Г-33104 Валдай</t>
  </si>
  <si>
    <t>МЕЧ-16841</t>
  </si>
  <si>
    <t>3302 1203105</t>
  </si>
  <si>
    <t>КРОНШТЕЙН- СТРЕМЯНКА АМОРТИЗАТОРА ПОДВЕСКИ ГЛУШИТЕЛЯ И РЕЗОНАТОРА ГАЗель</t>
  </si>
  <si>
    <t>ЦНТ009784</t>
  </si>
  <si>
    <t>3310 40 2906056</t>
  </si>
  <si>
    <t>КРОНШТЕЙН-планка стремянки крепления штанги стабилизатора перед. подвески к балке Г-33104 Валдай</t>
  </si>
  <si>
    <t>ЦНТ045325</t>
  </si>
  <si>
    <t>2122 1203039-10</t>
  </si>
  <si>
    <t>КРОНШТЕЙН-ХОМУТ с крючками крепл. овального глушителя ГАЗель-NEXT (цельный) (А21R22-1203039-10)</t>
  </si>
  <si>
    <t>451М 1007230</t>
  </si>
  <si>
    <t>КРЫШКА КЛАПАНОВ УАЗ</t>
  </si>
  <si>
    <t>ЦНТ007159</t>
  </si>
  <si>
    <t>420 1007230</t>
  </si>
  <si>
    <t xml:space="preserve">КРЫШКА КЛАПАНОВ УАЗ (кронштейн под катушку зажигания справа, инжектор) </t>
  </si>
  <si>
    <t>МЕЧ-25256</t>
  </si>
  <si>
    <t>421 1007230-11</t>
  </si>
  <si>
    <t xml:space="preserve">КРЫШКА КЛАПАНОВ УАЗ (с кронштейном под трос газа) </t>
  </si>
  <si>
    <t>ЦНТ022395</t>
  </si>
  <si>
    <t>4216 1007230-20</t>
  </si>
  <si>
    <t>КРЫШКА КЛАПАНОВ УМЗ-4216 ЕВРО-3  (1 кронштейн сверху под 1 катушку)</t>
  </si>
  <si>
    <t>ЦНТ010009</t>
  </si>
  <si>
    <t>4216 1007230-10</t>
  </si>
  <si>
    <t xml:space="preserve">КРЫШКА КЛАПАНОВ УМЗ-4216 ЕВРО-3 (1 ушко сверху под хомут троса газа) </t>
  </si>
  <si>
    <t>ЦНТ033155</t>
  </si>
  <si>
    <t>4216 1007230-02 /01</t>
  </si>
  <si>
    <t>КРЫШКА КЛАПАНОВ УМЗ-4216 ЕВРО-4 (пластмасс, усиленная ребрами)</t>
  </si>
  <si>
    <t>МЕЧ-01783</t>
  </si>
  <si>
    <t>421 1306032-10</t>
  </si>
  <si>
    <t>КРЫШКА КОРПУСА ТЕРМОСТАТА (Н/О) УАЗ</t>
  </si>
  <si>
    <t>ЦНТ057674</t>
  </si>
  <si>
    <t>4216 1306050</t>
  </si>
  <si>
    <t>КРЫШКА корпуса термостата со штуцером дв. умз 4216-41, 42167-11 Соболь, Газель</t>
  </si>
  <si>
    <t>МЕЧ-16769</t>
  </si>
  <si>
    <t>421 1306032</t>
  </si>
  <si>
    <t>КРЫШКА КОРПУСА ТЕРМОСТАТА УАЗ</t>
  </si>
  <si>
    <t>ЦНТ087097</t>
  </si>
  <si>
    <t>3302 1601022  (3302-1601022)</t>
  </si>
  <si>
    <t>КРЫШКА люка картера сцепления дв. Cummins ISF 2.8</t>
  </si>
  <si>
    <t>ЦНТ055585</t>
  </si>
  <si>
    <t>4216 1003082-10</t>
  </si>
  <si>
    <t>КРЫШКА ОТВЕРСТИЯ ВОДЯНОЙ РУБАШКИ Г.Б.Ц. УАЗ (без отвода, цельная)</t>
  </si>
  <si>
    <t>4215 1002058</t>
  </si>
  <si>
    <t>КРЫШКА РАСПРЕД. ШЕСТЕРЕН ГАЗель (с отверстием)</t>
  </si>
  <si>
    <t>МЕЧ-30845</t>
  </si>
  <si>
    <t>4216 1002060</t>
  </si>
  <si>
    <t>КРЫШКА РАСПРЕД. ШЕСТЕРЕН дв. УМЗ-4216</t>
  </si>
  <si>
    <t>ЦНТ059435</t>
  </si>
  <si>
    <t>А274 1002060-10</t>
  </si>
  <si>
    <t>КРЫШКА РАСПРЕД. ШЕСТЕРЕН дв. УМЗ-А274, 275  Соболь/ ГАЗель-Бизнес/NEXT (без отв.под датчик фазы)</t>
  </si>
  <si>
    <t>ЦНТ067355</t>
  </si>
  <si>
    <t>А274 1002060  (А274.1002060)</t>
  </si>
  <si>
    <t>КРЫШКА РАСПРЕД. ШЕСТЕРЕН дв. УМЗ-А274, 275  Соболь/ ГАЗель-Бизнес/NEXT (с отв. датчика фазы)</t>
  </si>
  <si>
    <t>МЕЧ-31533</t>
  </si>
  <si>
    <t>4173 1002058-02</t>
  </si>
  <si>
    <t>КРЫШКА РАСПРЕД. ШЕСТЕРЕН дв.УМЗ-4173 (с сальником)</t>
  </si>
  <si>
    <t>421 1002060-20</t>
  </si>
  <si>
    <t>КРЫШКА РАСПРЕД. ШЕСТЕРЕН УАЗ-ГАЗель (без сальника, отв.с резьбой)</t>
  </si>
  <si>
    <t>МЕЧ-03623</t>
  </si>
  <si>
    <t>3302 8406100-10</t>
  </si>
  <si>
    <t>КРЮЧОК-ПРЕДОХРАНИТЕЛЬ ЗАМКА КАПОТА "ГАЗель"- РЕСТАЙЛИНГ</t>
  </si>
  <si>
    <t>МЕЧ-08047</t>
  </si>
  <si>
    <t>3110 50 8406100</t>
  </si>
  <si>
    <t>КРЮЧОК-ПРЕДОХРАНИТЕЛЬ ЗАМКА КАПОТА Г-31105</t>
  </si>
  <si>
    <t>3307 8406100</t>
  </si>
  <si>
    <t>КРЮЧОК-ПРЕДОХРАНИТЕЛЬ ЗАМКА КАПОТА Г-3307</t>
  </si>
  <si>
    <t>ЦНТ072197</t>
  </si>
  <si>
    <t>66 6104110  (66-6104110)</t>
  </si>
  <si>
    <t>КУЛИСА СТЕКЛОПОДЪЕМНИКА "Волга", ГАЗ-66, 3307, 3308, 3309</t>
  </si>
  <si>
    <t>МЕЧ-28726</t>
  </si>
  <si>
    <t>3310 40 2912100-01</t>
  </si>
  <si>
    <t>ЛИСТ №1 ЗАДНЕЙ РЕССОРЫ Г-33104 (Валдай) (С САЙЛЕНТБЛОКАМИ)</t>
  </si>
  <si>
    <t>3309 2912015  (3309-2912015) (53 12 2912015)</t>
  </si>
  <si>
    <t>ЛИСТ №1 ЗАДНЕЙ РЕССОРЫ Г-53, ПАЗ, ГАЗон-NEXT (3309-2912015)</t>
  </si>
  <si>
    <t>ЦНТ071231</t>
  </si>
  <si>
    <t>3308 2902101  (3308-2902101)</t>
  </si>
  <si>
    <t>ЛИСТ №1 передней рессоры без чашек ГАЗ-3308 /81/83/85/88 Садко, 33086 Земляк</t>
  </si>
  <si>
    <t>ЦНТ051692</t>
  </si>
  <si>
    <t>4111 2902100</t>
  </si>
  <si>
    <t>ЛИСТ №1 передней рессоры с шарнирами ГАЗон-NEXT (С41R11-2902100)</t>
  </si>
  <si>
    <t>МЕЧ-14116</t>
  </si>
  <si>
    <t>3302 2902100-01</t>
  </si>
  <si>
    <t xml:space="preserve">ЛИСТ №1 РЕССОРЫ ПЕРЕДНЕЙ  ГАЗЕЛЬ (два уха) усиленный  Н-13 мм с сайлентблоками в сборе </t>
  </si>
  <si>
    <t>ЦНТ027238</t>
  </si>
  <si>
    <t>3302 2902100-11</t>
  </si>
  <si>
    <t>ЛИСТ №1 РЕССОРЫ ПЕРЕДНЕЙ ГАЗЕЛЬ (2 уха, усилен., с разными сайлентблоками) к рессоре 3302-2902010-06</t>
  </si>
  <si>
    <t>МЕЧ-28448</t>
  </si>
  <si>
    <t>3310 40 2912102-01</t>
  </si>
  <si>
    <t>ЛИСТ №2 ЗАДНЕЙ РЕССОРЫ Г-33104 (Валдай)</t>
  </si>
  <si>
    <t>53 12 (3309) 2912016</t>
  </si>
  <si>
    <t>ЛИСТ №2 ЗАДНЕЙ РЕССОРЫ Г-53, ПАЗ, ГАЗон-NEXT</t>
  </si>
  <si>
    <t>ЦНТ063398</t>
  </si>
  <si>
    <t>3221 2912102  (3221-2912102)</t>
  </si>
  <si>
    <t>ЛИСТ №2 задних рессор ГАЗель/ГАЗель-NEXT Цмф, Каркасн. (усиленн.без ушей, хомутов, h-15мм, L=1510мм)</t>
  </si>
  <si>
    <t>МЕЧ-28447</t>
  </si>
  <si>
    <t>3310 40 2902102-01</t>
  </si>
  <si>
    <t>ЛИСТ №2 ПЕРЕДНЕЙ РЕССОРЫ Г-33104 Валдай, ГАЗон-NEXT</t>
  </si>
  <si>
    <t>53А (3309) 2902016</t>
  </si>
  <si>
    <t>ЛИСТ №2 ПЕРЕДНЕЙ РЕССОРЫ Г-53</t>
  </si>
  <si>
    <t>ЦНТ027237</t>
  </si>
  <si>
    <t>3302 2902051-12</t>
  </si>
  <si>
    <t>ЛИСТ №2 ПЕРЕДНЕЙ РЕССОРЫ ГАЗЕЛЬ (усиленный, 2 хомута) (с 09,18 г 1 хомут!!!)  к ресс.3302-2902010-06</t>
  </si>
  <si>
    <t>МЕЧ-26714</t>
  </si>
  <si>
    <t>3302 2902102-11</t>
  </si>
  <si>
    <t>ЛИСТ №2 РЕССОР ГАЗЕЛЬ (усиленный L=1515 мм, h-11 мм)</t>
  </si>
  <si>
    <t>3110 2912102</t>
  </si>
  <si>
    <t>ЛИСТ №2 РЕССОРЫ ГАЗ-24, 31029, 3110</t>
  </si>
  <si>
    <t>МЕЧ-38175</t>
  </si>
  <si>
    <t>3310 40 2912103-01</t>
  </si>
  <si>
    <t>ЛИСТ №3 ЗАДНЕЙ РЕССОРЫ Г-33104 (Валдай)</t>
  </si>
  <si>
    <t>МЕЧ-38050</t>
  </si>
  <si>
    <t>3310 40 2902051-01</t>
  </si>
  <si>
    <t>ЛИСТ №3 ПЕРЕДНЕЙ РЕССОРЫ с хомутами Г-33104 Валдай, ГАЗон-NEXT</t>
  </si>
  <si>
    <t>МЕЧ-07814</t>
  </si>
  <si>
    <t>3302 2912050</t>
  </si>
  <si>
    <t>ЛИСТ №3 РЕССОР ГАЗЕЛЬ (3302-2902050) (1 хомут, L-895-955 мм, h-11мм)</t>
  </si>
  <si>
    <t>МЕЧ-14521</t>
  </si>
  <si>
    <t>3221 2912050</t>
  </si>
  <si>
    <t>ЛИСТ №3 РЕССОРЫ 6-ти листовой  ГАЗЕЛЬ  ( 1 хомут, L-1150 мм)</t>
  </si>
  <si>
    <t>МЕЧ-28147</t>
  </si>
  <si>
    <t>3102 21 2912051</t>
  </si>
  <si>
    <t>ЛИСТ №3 РЕССОРЫ ГАЗ-24-12 Универсал  (L-1040 мм)</t>
  </si>
  <si>
    <t>МЕЧ-14425</t>
  </si>
  <si>
    <t>3110 2912051</t>
  </si>
  <si>
    <t>ЛИСТ №3 РЕССОРЫ ГАЗ-24, 31029, 3110  (L-950 мм)</t>
  </si>
  <si>
    <t>МЕЧ-38051</t>
  </si>
  <si>
    <t>3310 40 2912051-01</t>
  </si>
  <si>
    <t>ЛИСТ №5 ЗАДНЕЙ РЕССОРЫ Г-33104 (Валдай) (с хомутами)</t>
  </si>
  <si>
    <t>20 2400020</t>
  </si>
  <si>
    <t>МАСЛЕНКА ЗАДНЕГО МОСТА</t>
  </si>
  <si>
    <t>МЕЧ-00827</t>
  </si>
  <si>
    <t>4146 1005042-10</t>
  </si>
  <si>
    <t>МАСЛООТРАЖАТЕЛЬ КОЛЕНЧАТОГО ВАЛА УАЗ (под шпонку)</t>
  </si>
  <si>
    <t>МЕЧ-04073</t>
  </si>
  <si>
    <t>4170 70 1005115</t>
  </si>
  <si>
    <t>МАХОВИК УАЗ (4 отверстия) (с дв. УМЗ-417-70) (венец как у Г-53) (417 70-1005115) УМЗ</t>
  </si>
  <si>
    <t>МЕЧ-19170</t>
  </si>
  <si>
    <t>4173 1005115-20  (4173.1005115-20)</t>
  </si>
  <si>
    <t>МАХОВИК УАЗ (7 отверстий) (под сальник, лепестковая/рычажная корзина) (универсальный) УМЗ</t>
  </si>
  <si>
    <t>4173 1005115-40</t>
  </si>
  <si>
    <t>МАХОВИК УАЗ (7 отверстий) (под сальник, рычажная корзина) УМЗ</t>
  </si>
  <si>
    <t>2705 6425200</t>
  </si>
  <si>
    <t>МЕХАНИЗМ ВЫКЛЮЧЕНИЯ ЗАМКА  БОКОВОЙ ДВЕРИ</t>
  </si>
  <si>
    <t>3110 3400014-20</t>
  </si>
  <si>
    <t>МЕХАНИЗМ РУЛЕВОЙ Г-3110 (голый без шарнира)</t>
  </si>
  <si>
    <t>3110 3400011-20</t>
  </si>
  <si>
    <t>МЕХАНИЗМ РУЛЕВОЙ Г-3110 (с шарниром)</t>
  </si>
  <si>
    <t>ЦНТ029094</t>
  </si>
  <si>
    <t>3310 40 3408160</t>
  </si>
  <si>
    <t xml:space="preserve">МУФТА СОЕДИНИТЕЛЬНАЯ трубки  НАГНЕТАТЕЛЬНОЙ К ГУРу  Валдай </t>
  </si>
  <si>
    <t>40 3506094</t>
  </si>
  <si>
    <t>МУФТА СОЕДИНИТЕЛЬНАЯ ТРУБОПРОВОДОВ ГИДРОТОРМОЗОВ (М12)</t>
  </si>
  <si>
    <t>МЕЧ-18824</t>
  </si>
  <si>
    <t>3302 42 3408087</t>
  </si>
  <si>
    <t>МУФТА СОЕДИНИТЕЛЬНАЯ ШЛАНГА ОТ БАЧКА ГУР С НАСОСОМ ГАЗель, Соболь</t>
  </si>
  <si>
    <t>МЕЧ-21948</t>
  </si>
  <si>
    <t>3110 1601180  (3110-1601180) (10)</t>
  </si>
  <si>
    <t>МУФТА СЦЕПЛЕНИЯ с выжимным подшипником (986710) Волга ЛЮКС (в уп-ке ГАЗ) "Оригинал"</t>
  </si>
  <si>
    <t>53 11 1601185</t>
  </si>
  <si>
    <t>МУФТА СЦЕПЛЕНИЯ УАЗ, Г-3307</t>
  </si>
  <si>
    <t>МЕЧ-02734</t>
  </si>
  <si>
    <t>3102 1108079</t>
  </si>
  <si>
    <t>МУФТА ТРОСА ГАЗА К ПЕДАЛИ АКСЕЛЕРАТОРА Г-3102, 3110, Газель</t>
  </si>
  <si>
    <t>ЦНТ083808</t>
  </si>
  <si>
    <t>2217 5101070  (2217-5101070)</t>
  </si>
  <si>
    <t>Надставка задней поперечины основания  Соболь ГАЗ-2752</t>
  </si>
  <si>
    <t>ЦНТ084898</t>
  </si>
  <si>
    <t>2705 5101071  (2705-5101071)</t>
  </si>
  <si>
    <t>Надставка задней поперечины основания левая ГАЗель Г-2705,3221</t>
  </si>
  <si>
    <t>ЦНТ084897</t>
  </si>
  <si>
    <t>2705 5101070  (2705-5101070)</t>
  </si>
  <si>
    <t>Надставка задней поперечины основания правая ГАЗель Г-2705,3221</t>
  </si>
  <si>
    <t>ЦНТ082944</t>
  </si>
  <si>
    <t>3123 5401366  (А31R23-5401366)</t>
  </si>
  <si>
    <t>НАДСТАВКА ПАНЕЛИ БОКОВИНЫ верхняя передняя правая ГАЗель-NEXT ЦМФургон (угол крыши)</t>
  </si>
  <si>
    <t>ЦНТ083623</t>
  </si>
  <si>
    <t>3302 30 5701258  (33023-5701258)</t>
  </si>
  <si>
    <t>НАДСТАВКА панели крыши задняя ГАЗель, Валдай (на кабину фермер)</t>
  </si>
  <si>
    <t>МЕЧ-00180</t>
  </si>
  <si>
    <t>2705 5401712</t>
  </si>
  <si>
    <t>НАКЛАДКА НИЖНЯЯ ПРОЕМА БОКОВОЙ ДВЕРИ ГАЗ-2705 (порог-рейка)</t>
  </si>
  <si>
    <t>ЦНТ054026</t>
  </si>
  <si>
    <t>3123 5401712</t>
  </si>
  <si>
    <t>НАКЛАДКА НИЖНЯЯ ПРОЕМА БОКОВОЙ ДВЕРИ ГАЗель-NEXT фургон, авт.(рейка - порог) (А31R23-5401712)</t>
  </si>
  <si>
    <t>ЦНТ018090</t>
  </si>
  <si>
    <t>3302 42 3408162</t>
  </si>
  <si>
    <t>НАКОНЕЧНИК НАГНЕТАТЕЛЬНОГО ШЛАНГА к мех-му  ГИДРОУСИЛИТЕЛЯ РУЛЯ ГАЗель (1штуцер и 1 гайка)</t>
  </si>
  <si>
    <t>ЦНТ089456</t>
  </si>
  <si>
    <t>2705 3408164  (2705-3408164)</t>
  </si>
  <si>
    <t>НАКОНЕЧНИК нагнетательного шланга от насоса ГУР к рул. мех-у Соболь, ГАЗель-Бизнес/NEXT с УМЗ-275Е-5</t>
  </si>
  <si>
    <t>МЕЧ-16367</t>
  </si>
  <si>
    <t>3310 40 3414057-01 (02)</t>
  </si>
  <si>
    <t>НАКОНЕЧНИК ПОПЕРЕЧНОЙ РУЛЕВОЙ ТЯГИ ЛЕВЫЙ ГАЗ-3310 Валдай, ГАЗон-NEXT</t>
  </si>
  <si>
    <t>ЦНТ059440</t>
  </si>
  <si>
    <t>4013 3414057  (С40R13-3414057)</t>
  </si>
  <si>
    <t>НАКОНЕЧНИК ПОПЕРЕЧНОЙ РУЛЕВОЙ ТЯГИ левый ГАЗон-NEXT-С40R13,  10т.ГАЗ-С41RВ3-10/75,  ПАЗ Вектор-NEXT</t>
  </si>
  <si>
    <t>МЕЧ-16365</t>
  </si>
  <si>
    <t>3310 40 3414056-01 (02)</t>
  </si>
  <si>
    <t>НАКОНЕЧНИК ПОПЕРЕЧНОЙ РУЛЕВОЙ ТЯГИ правый Г-3310 Валдай, ГАЗон-NEXT (в т.ч. продольной тяги)</t>
  </si>
  <si>
    <t>ЦНТ059439</t>
  </si>
  <si>
    <t>4013 3414056  (С40R13-3414056)</t>
  </si>
  <si>
    <t>НАКОНЕЧНИК ПОПЕРЕЧНОЙ РУЛЕВОЙ ТЯГИ правый ГАЗон-NEXT С40R13,  10т.ГАЗ-С41RВ3-10/75,  ПАЗ Вектор-NEXT</t>
  </si>
  <si>
    <t>МЕЧ-24289</t>
  </si>
  <si>
    <t>3309 70 3414016</t>
  </si>
  <si>
    <t>НАКОНЕЧНИК ПРОДОЛЬНОЙ РУЛЕВОЙ ТЯГИ ГАЗ-3308 Садко (на сошку)</t>
  </si>
  <si>
    <t>66 01 3003057  (66-01-3003057)</t>
  </si>
  <si>
    <t>НАКОНЕЧНИК РУЛЕВОЙ ТЯГИ ГАЗ-66, 3308,  ПАЗ (левый, крупн.резьба)</t>
  </si>
  <si>
    <t>66 01 3003056</t>
  </si>
  <si>
    <t>НАКОНЕЧНИК РУЛЕВОЙ ТЯГИ ГАЗ-66, 3308,  ПАЗ (правый, мелкая резьба)</t>
  </si>
  <si>
    <t>53А 3003057-01</t>
  </si>
  <si>
    <t>НАКОНЕЧНИК РУЛЕВОЙ ТЯГИ ЛЕВЫЙ Г-53, Г-3307</t>
  </si>
  <si>
    <t>53А 3003056-01</t>
  </si>
  <si>
    <t>НАКОНЕЧНИК РУЛЕВОЙ ТЯГИ ПРАВЫЙ Г-53, Г-3307</t>
  </si>
  <si>
    <t>МЕЧ-28132</t>
  </si>
  <si>
    <t>3308 10 3408168-10</t>
  </si>
  <si>
    <t>НАКОНЕЧНИК ТРУБКИ ВСАСЫВАЮЩАЙ ОТ НАСОСА ГУР К КОРОБКЕ КЛАПАННОЙ ГУР ГАЗ-33081 Садко</t>
  </si>
  <si>
    <t>МЕЧ-31140</t>
  </si>
  <si>
    <t>3310 40 2906018</t>
  </si>
  <si>
    <t>НАКОНЕЧНИК ШТАНГИ СТАБИЛИЗАТОРА (с шарниром) Валдай Евро-2/3/4,  ГАЗон-NEXT</t>
  </si>
  <si>
    <t>2705 6426030-01</t>
  </si>
  <si>
    <t>НАПРАВЛЯЮЩАЯ БОКОВОЙ ДВЕРИ ВЕРХНЯЯ Г-2705</t>
  </si>
  <si>
    <t>ЦНТ038509</t>
  </si>
  <si>
    <t>4216 1307010-06</t>
  </si>
  <si>
    <t>НАСОС ВОДЯНОЙ ГАЗель с УМЗ-42164/47 Гбо Е-4, A274, 275 (2штуцера, 20мм и 18мм) (ан. 4216.1307100)</t>
  </si>
  <si>
    <t>ЦНТ010680</t>
  </si>
  <si>
    <t>4216 1011009 (А274.1011009)</t>
  </si>
  <si>
    <t>НАСОС МАСЛЯНЫЙ УАЗ и ГАЗель с дв-лем  УМЗ-4216 (удлин. маслозаборник), А274 "УМЗ" (ан. А305.1011009)</t>
  </si>
  <si>
    <t>ЦНТ087099</t>
  </si>
  <si>
    <t>305 1011009  (А305.1011009)</t>
  </si>
  <si>
    <t>НАСОС МАСЛЯНЫЙ УАЗ и ГАЗель с дв-лем  УМЗ-4216 (удлин.маслозаборник), А274 "УМЗ" (ан. А274.1011009)</t>
  </si>
  <si>
    <t>2217 3414073</t>
  </si>
  <si>
    <t>ОБОЙМА ОСИ МАЯТНИКОВОГО РЫЧАГА</t>
  </si>
  <si>
    <t>3302 2916048</t>
  </si>
  <si>
    <t>ОБОЙМА ПОДУШКИ ЗАДНЕГО СТАБИЛИЗАТОРА ПОПЕРЕЧНОЙ УСТОЙЧИВОСТИ ГАЗель</t>
  </si>
  <si>
    <t>24 2912432</t>
  </si>
  <si>
    <t>ОБОЙМА ПОДУШКИ РЕССОРЫ ГАЗ-24-3110</t>
  </si>
  <si>
    <t>МЕЧ-03911</t>
  </si>
  <si>
    <t>24 2906048</t>
  </si>
  <si>
    <t>ОБОЙМА ПОДУШКИ ШТАНГИ СТАБИЛИЗАТОРА</t>
  </si>
  <si>
    <t>МЕЧ-28449</t>
  </si>
  <si>
    <t>3310 40 2916048</t>
  </si>
  <si>
    <t>ОБОЙМА подушки штанги стабилизатора задн. подвески Валдай Е-2/3/4, ГАЗон-NEXT</t>
  </si>
  <si>
    <t>МЕЧ-23600</t>
  </si>
  <si>
    <t>3310 40 2906048</t>
  </si>
  <si>
    <t>ОБОЙМА подушки штанги стабилизатора пер.подвески Валдай Е-2/3</t>
  </si>
  <si>
    <t>ЦНТ080449</t>
  </si>
  <si>
    <t>2123 6103446  (А21R23-6103446)</t>
  </si>
  <si>
    <t>ОБОЙМА-стойка задняя правая ОПУСКНОГО СТЕКЛА ДВЕРИ ГАЗон/ГАЗель/Садко-NEXT</t>
  </si>
  <si>
    <t>ЦНТ080450</t>
  </si>
  <si>
    <t>2123 6103504  (А21R23-6103504)</t>
  </si>
  <si>
    <t>ОБОЙМА-стойка передняя правая ОПУСКНОГО СТЕКЛА ДВЕРИ ГАЗон/ГАЗель/Садко-NEXT</t>
  </si>
  <si>
    <t>МЕЧ-30019</t>
  </si>
  <si>
    <t>2705 6306114-10</t>
  </si>
  <si>
    <t>ОГРАНИЧИТЕЛЬ (упор) ДВЕРИ ЗАДКА ГАЗЕЛЬ н. обр. (гнутый без шарнира</t>
  </si>
  <si>
    <t>МЕЧ-13561</t>
  </si>
  <si>
    <t>2705 6305476</t>
  </si>
  <si>
    <t>ОГРАНИЧИТЕЛЬ ВЕРТИКАЛЬНОГО ПЕРЕМЕЩЕНИЯ ДВЕРИ ЗАДКА ГАЗЕЛЬ</t>
  </si>
  <si>
    <t>2705 6426050-02</t>
  </si>
  <si>
    <t>ОПОРА БОКОВОЙ ДВЕРИ ВЕРХНЯЯ С РОЛИКОМ В СБ. Г-2705</t>
  </si>
  <si>
    <t>3102 2904130</t>
  </si>
  <si>
    <t>ОПОРА БУФЕРА ВЕРХНИХ РЫЧАГОВ ПОДВЕСКИ ГАЗ-3102, 3110</t>
  </si>
  <si>
    <t>МЕЧ-27656</t>
  </si>
  <si>
    <t>2705 6426016-01</t>
  </si>
  <si>
    <t>ОПОРА ВЕРХНЕЙ НАПРАВЛЯЮЩЕЙ БОКОВОЙ ДВЕРИ  Г-2705</t>
  </si>
  <si>
    <t>МЕЧ-27838</t>
  </si>
  <si>
    <t>3309 1601215</t>
  </si>
  <si>
    <t>ОПОРА ВИЛКИ СЦЕПЛЕНИЯ ГАЗ-33081, 3310 40 Валдай</t>
  </si>
  <si>
    <t>МЕЧ-18818</t>
  </si>
  <si>
    <t>3105 1601215</t>
  </si>
  <si>
    <t>ОПОРА ВИЛКИ СЦЕПЛЕНИЯ дв-лей ГАЗ-560, Крайслер</t>
  </si>
  <si>
    <t>3301 3101015  (3301.3101015)</t>
  </si>
  <si>
    <t>ОСНОВАНИЕ ОБОДА Г-53, 3309</t>
  </si>
  <si>
    <t>ЦНТ065881</t>
  </si>
  <si>
    <t>3123 5413352  (А31R23-5413352)</t>
  </si>
  <si>
    <t>ОСЬ крышки люка топливного бака ГАЗель-NEXT цмф/цма (на корпусе)</t>
  </si>
  <si>
    <t>3302 1602054</t>
  </si>
  <si>
    <t>ОСЬ ПЕДАЛЕЙ СЦЕПЛЕНИЯ И ТОРМОЗА ГАЗЕЛЬ</t>
  </si>
  <si>
    <t>МЕЧ-19218</t>
  </si>
  <si>
    <t>3302 6106044-01</t>
  </si>
  <si>
    <t>ОСЬ ПЕТЛИ ДВЕРЕЙ  ГАЗ-33021, 2705,  22171</t>
  </si>
  <si>
    <t>ЦНТ089411</t>
  </si>
  <si>
    <t>6223 3778060  (А62R23-3778060)</t>
  </si>
  <si>
    <t>ОСЬ рычага выдвижной боковой эл/подножки ГАЗель-NEXT ЦМАвтобус</t>
  </si>
  <si>
    <t>24 3504038</t>
  </si>
  <si>
    <t>ОСЬ ТОЛКАТЕЛЯ ПЕДАЛИ ТОРМОЗА Волга (болт)</t>
  </si>
  <si>
    <t>МЕЧ-17444</t>
  </si>
  <si>
    <t>3110 3504038</t>
  </si>
  <si>
    <t>ОСЬ ТОЛКАТЕЛЯ ПЕДАЛИ ТОРМОЗА ГАЗель, Валдай (болт)</t>
  </si>
  <si>
    <t>ЦНТ055686</t>
  </si>
  <si>
    <t>2310 70 3103127  (23107-3103127)</t>
  </si>
  <si>
    <t>ОТРАЖАТЕЛЬ ВНУТРЕННИЙ КОРПУСА ПОДШИПНИКА ПОВОРОТНОГО КУЛАКА Соболь 4х4 (ан. 2308 3001084)</t>
  </si>
  <si>
    <t>ЦНТ054110</t>
  </si>
  <si>
    <t>2310 70 3103126  (23107-3103126)</t>
  </si>
  <si>
    <t>ОТРАЖАТЕЛЬ НАРУЖНЫЙ КОРПУСА ПОДШ-КА ПОВОРОТНОГО КУЛАКА Соболь 4х4 (ан. 2308 3001085)</t>
  </si>
  <si>
    <t>МЕЧ-25275</t>
  </si>
  <si>
    <t>21Р 3501068</t>
  </si>
  <si>
    <t>ПАЛЕЦ ОПОРНЫЙ КОЛОДОК ПЕРЕДНЕГО ТОРМОЗА ГАЗ-24, 31029</t>
  </si>
  <si>
    <t>МЕЧ-22181</t>
  </si>
  <si>
    <t>66 3501068-01</t>
  </si>
  <si>
    <t>ПАЛЕЦ ОПОРНЫЙ КОЛОДОК ТОРМОЗА ГАЗ-66, 3308 (L-78 мм)</t>
  </si>
  <si>
    <t>24 2904035</t>
  </si>
  <si>
    <t>ПАЛЕЦ ОСИ НИЖНИХ РЫЧАГОВ (шестигранник)</t>
  </si>
  <si>
    <t>421 1004019</t>
  </si>
  <si>
    <t xml:space="preserve">ПАЛЕЦ ПОРШНЕВОЙ УАЗ (усиленный) </t>
  </si>
  <si>
    <t>24 2912474</t>
  </si>
  <si>
    <t>ПАЛЕЦ С ШАЙБОЙ ПЕРЕДНЕГО КРОНШТЕЙНА РЕССОРЫ Волга</t>
  </si>
  <si>
    <t>66 3003032</t>
  </si>
  <si>
    <t>ПАЛЕЦ ШАРОВОЙ Г-66, ПАЗ</t>
  </si>
  <si>
    <t>МЕЧ-00068</t>
  </si>
  <si>
    <t>4301 3501068</t>
  </si>
  <si>
    <t>ПАЛЕЦ ЭКСЦЕНТРИКОВЫЙ ОПОРНЫЙ КОЛОДОК ТОРМОЗА ГАЗ-3307</t>
  </si>
  <si>
    <t>ЦНТ048986</t>
  </si>
  <si>
    <t>3133 5401513</t>
  </si>
  <si>
    <t>ПАНЕЛЬ БОКОВИНЫ №1 ЦЕНТР. (левая, без окна, 2-я за вод. дверью) ГАЗель-NEXT ЦМФург.(А31R33-5401513)</t>
  </si>
  <si>
    <t>ЦНТ066248</t>
  </si>
  <si>
    <t>6233 5401513</t>
  </si>
  <si>
    <t>ПАНЕЛЬ БОКОВИНЫ №1 ЦЕНТР. (левая, под окно) ГАЗель-NEXT ЦМАвтобус дл/базный (А62R33-5401513)</t>
  </si>
  <si>
    <t>ЦНТ066245</t>
  </si>
  <si>
    <t>3133 5401512</t>
  </si>
  <si>
    <t>ПАНЕЛЬ БОКОВИНЫ №1 ЦЕНТР. (правая, без окна) ГАЗель-NEXT ЦМФургон дл/базный (А31R33-5401512)</t>
  </si>
  <si>
    <t>ЦНТ081891</t>
  </si>
  <si>
    <t>6552 5401512  (А65R52-5401512)</t>
  </si>
  <si>
    <t>ПАНЕЛЬ БОКОВИНЫ №1 ЦЕНТР. (правая, под окно, высокая крыша) ГАЗель-NEXT ЦМАвтобус сверхдл/базный</t>
  </si>
  <si>
    <t>ЦНТ059288</t>
  </si>
  <si>
    <t>6233 5401512</t>
  </si>
  <si>
    <t>ПАНЕЛЬ БОКОВИНЫ №1 ЦЕНТР. (правая, под окно) ГАЗель-NEXT ЦМАвтобус дл/базный (А62R33-5401512)</t>
  </si>
  <si>
    <t>2705 5401395</t>
  </si>
  <si>
    <t>ПАНЕЛЬ БОКОВИНЫ задняя ВЕРХНЯЯ ЛЕВАЯ ГАЗ-2705</t>
  </si>
  <si>
    <t>МЕЧ-12891</t>
  </si>
  <si>
    <t>3221 5401395</t>
  </si>
  <si>
    <t>ПАНЕЛЬ БОКОВИНЫ задняя ВЕРХНЯЯ ЛЕВАЯ ГАЗ-3221  (с окном)</t>
  </si>
  <si>
    <t>МЕЧ-15345</t>
  </si>
  <si>
    <t>3302 30 5401073</t>
  </si>
  <si>
    <t>ПАНЕЛЬ БОКОВИНЫ ЛЕВАЯ  ГАЗ-33023 (пассажирского отсека, фермер)</t>
  </si>
  <si>
    <t>ЦНТ064867</t>
  </si>
  <si>
    <t>3302 5401071-20</t>
  </si>
  <si>
    <t>ПАНЕЛЬ БОКОВИНЫ ЛЕВАЯ (проем водит. двери голый) Соболь,ГАЗель, Валдай</t>
  </si>
  <si>
    <t>2705 5401361</t>
  </si>
  <si>
    <t>ПАНЕЛЬ БОКОВИНЫ ЛЕВАЯ нижняя с аркой над з/колесом ГАЗ-2705, 3221</t>
  </si>
  <si>
    <t>ЦНТ078216</t>
  </si>
  <si>
    <t>3123 5401361  (А31R23-5401361)</t>
  </si>
  <si>
    <t>ПАНЕЛЬ БОКОВИНЫ ЛЕВАЯ нижняя с аркой над з/колесом ГАЗель-NEXT ЦМФургон дл/базный (без повторителя)</t>
  </si>
  <si>
    <t>ЦНТ066244</t>
  </si>
  <si>
    <t>3133 5401361-10  (А31R33-5401361-10)</t>
  </si>
  <si>
    <t>ПАНЕЛЬ БОКОВИНЫ ЛЕВАЯ нижняя с аркой над з/колесом ГАЗель-NEXT ЦМФургон дл/базный (под повторитель)</t>
  </si>
  <si>
    <t>2705 5401365</t>
  </si>
  <si>
    <t>ПАНЕЛЬ БОКОВИНЫ ЛЕВАЯ с люком б/бака ГАЗ-2705, Соболь  (без окна)</t>
  </si>
  <si>
    <t>3221 5401365</t>
  </si>
  <si>
    <t>ПАНЕЛЬ БОКОВИНЫ ЛЕВАЯ с люком б/бака ГАЗ-3221, Соболь (с окном)</t>
  </si>
  <si>
    <t>ЦНТ077798</t>
  </si>
  <si>
    <t>3123 5401365  (А31R23-5401365)</t>
  </si>
  <si>
    <t>ПАНЕЛЬ БОКОВИНЫ ЛЕВАЯ с люком т/бака ГАЗель-NEXT ЦМФургон (без окна, без отв. повторителя)</t>
  </si>
  <si>
    <t>ЦНТ066330</t>
  </si>
  <si>
    <t>3133 5401365  (А31R33-5401365)</t>
  </si>
  <si>
    <t>ПАНЕЛЬ БОКОВИНЫ ЛЕВАЯ с люком т/бака ГАЗель-NEXT ЦМФургон (без окна, под повторитель)</t>
  </si>
  <si>
    <t>МЕЧ-07174</t>
  </si>
  <si>
    <t>2752 5401395</t>
  </si>
  <si>
    <t>ПАНЕЛЬ БОКОВИНЫ ЛЕВАЯ СОБОЛЬ (панель над задн. колесом без окна)</t>
  </si>
  <si>
    <t>МЕЧ-15778</t>
  </si>
  <si>
    <t>3302 30 5401072</t>
  </si>
  <si>
    <t>ПАНЕЛЬ БОКОВИНЫ ПРАВАЯ  ГАЗ-33023 (пассажирского отсека, фермер)</t>
  </si>
  <si>
    <t>ЦНТ064866</t>
  </si>
  <si>
    <t>3302 5401070-20</t>
  </si>
  <si>
    <t>ПАНЕЛЬ БОКОВИНЫ ПРАВАЯ (проем пассажир. двери голый) Соболь,ГАЗель, Валдай</t>
  </si>
  <si>
    <t>ЦНТ089414</t>
  </si>
  <si>
    <t>2123 5401070  (А21R23-5401070)</t>
  </si>
  <si>
    <t>ПАНЕЛЬ БОКОВИНЫ ПРАВАЯ (проем пассажир. двери) ГАЗель/ГАЗон/Садко-NEXT</t>
  </si>
  <si>
    <t>2705 5401360</t>
  </si>
  <si>
    <t>ПАНЕЛЬ БОКОВИНЫ ПРАВАЯ нижняя с аркой над з/колесом ГАЗ-2705, 3221</t>
  </si>
  <si>
    <t>ЦНТ059286</t>
  </si>
  <si>
    <t>3133 5401360-10  (А31R33-5401360-10)</t>
  </si>
  <si>
    <t>ПАНЕЛЬ БОКОВИНЫ ПРАВАЯ нижняя с аркой над з/колесом ГАЗель-NEXT ЦМФургон дл/базный (под повторитель)</t>
  </si>
  <si>
    <t>МЕЧ-07760</t>
  </si>
  <si>
    <t>2752 5401394</t>
  </si>
  <si>
    <t>ПАНЕЛЬ БОКОВИНЫ ПРАВАЯ СОБОЛЬ (панель над задн. колесом без окна)</t>
  </si>
  <si>
    <t>2217 5401394</t>
  </si>
  <si>
    <t>ПАНЕЛЬ БОКОВИНЫ ПРАВАЯ СОБОЛЬ (панель над задн. колесом с окном)</t>
  </si>
  <si>
    <t>ЦНТ083621</t>
  </si>
  <si>
    <t>3302 30 5601024  (33023-5601024)</t>
  </si>
  <si>
    <t>ПАНЕЛЬ задка боковая правая угловая ГАЗель, Валдай (на кабину фермер)</t>
  </si>
  <si>
    <t>МЕЧ-12743</t>
  </si>
  <si>
    <t>3302 5701016</t>
  </si>
  <si>
    <t>ПАНЕЛЬ КРЫШИ №1 над ветровым окном кабины Валдай, ГАЗель ГАЗ-3302, Соболь ГАЗ-2310</t>
  </si>
  <si>
    <t>ЦНТ082718</t>
  </si>
  <si>
    <t>3123 5701262  (А31R23-5701262)</t>
  </si>
  <si>
    <t>ПАНЕЛЬ КРЫШИ №1 над ветровым окном кабины ГАЗель-NEXT цмАвтобус, цмФургон</t>
  </si>
  <si>
    <t>МЕЧ-21984</t>
  </si>
  <si>
    <t>3310 8401112</t>
  </si>
  <si>
    <t>ПАНЕЛЬ ОБЛИЦОВКИ РАДИАТОРА (голая) ГАЗ-3310  Валдай</t>
  </si>
  <si>
    <t>ЦНТ084968</t>
  </si>
  <si>
    <t>2752 5101090  (2752-5101090)</t>
  </si>
  <si>
    <t>ПАНЕЛЬ ПОЛА ЗАДНЯЯ Соболь ГАЗ-2752, 27527, 22172</t>
  </si>
  <si>
    <t>МЕЧ-17761</t>
  </si>
  <si>
    <t>2705 5101910</t>
  </si>
  <si>
    <t>ПАНЕЛЬ-ниша  ПОЛА ФУРГОНА ГАЗ-2705  (арка над задними колесами)</t>
  </si>
  <si>
    <t>ЦНТ089412</t>
  </si>
  <si>
    <t>2123 5101910  (А21R23-5101910)</t>
  </si>
  <si>
    <t>ПАНЕЛЬ-ниша пола ГАЗель-Next (правая над передним колесом)</t>
  </si>
  <si>
    <t>ЦНТ010317</t>
  </si>
  <si>
    <t>33078 1109185</t>
  </si>
  <si>
    <t>ПАТРУБОК ВОЗДУШНОГО ФИЛЬТРА  изогнутый ГАЗ-3309, 3308 (металл.)</t>
  </si>
  <si>
    <t>ЦНТ011861</t>
  </si>
  <si>
    <t>МЕЧ-25217</t>
  </si>
  <si>
    <t>ЦНТ018360</t>
  </si>
  <si>
    <t>421 1306030-10</t>
  </si>
  <si>
    <t>ПАТРУБОК СОЕДИНИТЕЛЬНЫЙ ШЛАНГОВ ОХЛ.  УАЗ с дв ЗМЗ-4021-70, УМЗ-4178,421 (пласт., в сб. со шлангами)</t>
  </si>
  <si>
    <t>ЦНТ018452</t>
  </si>
  <si>
    <t>4215 1306030-10</t>
  </si>
  <si>
    <t>ПАТРУБОК СОЕДИНИТЕЛЬНЫЙ ШЛАНГОВ ОХЛ. ГАЗель с УМЗ-4216 Е3 (пласт., в сб. со шлангами)</t>
  </si>
  <si>
    <t>МЕЧ-08267</t>
  </si>
  <si>
    <t>ЦНТ005524</t>
  </si>
  <si>
    <t>ЦНТ037984</t>
  </si>
  <si>
    <t>2123 8502034</t>
  </si>
  <si>
    <t>ПЕТЛЯ БОКОВОГО БОРТА ГАЗель-NEXT (алюминиевый борт) А21R23-8502034</t>
  </si>
  <si>
    <t>ЦНТ041336</t>
  </si>
  <si>
    <t>2705 6306011-06</t>
  </si>
  <si>
    <t>ПЕТЛЯ ЗАДНЕЙ ДВЕРИ левая верхняя/правая нижняя  ГАЗ-2705, 22171 нов. обр.</t>
  </si>
  <si>
    <t>2705 6306011-01</t>
  </si>
  <si>
    <t>ПЕТЛЯ ЗАДНЕЙ ДВЕРИ правая верхняя/левая нижняя   ГАЗ-2705, 22171</t>
  </si>
  <si>
    <t>ЦНТ041337</t>
  </si>
  <si>
    <t>2705 6306011-07</t>
  </si>
  <si>
    <t>ПЕТЛЯ ЗАДНЕЙ ДВЕРИ правая верхняя/левая нижняя   ГАЗ-2705, 22171 нов. обр.</t>
  </si>
  <si>
    <t>ЦНТ036752</t>
  </si>
  <si>
    <t>2123 8407013</t>
  </si>
  <si>
    <t>ПЕТЛЯ КАПОТА ГАЗель-NEXT  (левый кронштейн) А21R23-8407013</t>
  </si>
  <si>
    <t>ЦНТ036753</t>
  </si>
  <si>
    <t>2123 8407012</t>
  </si>
  <si>
    <t>ПЕТЛЯ КАПОТА ГАЗель-NEXT (правый кронштейн) А21R23-8407012</t>
  </si>
  <si>
    <t>ЦНТ083070</t>
  </si>
  <si>
    <t>4111 8407013  (С41R11-8407013)</t>
  </si>
  <si>
    <t>ПЕТЛЯ КАПОТА ГАЗон/Садко-NEXT (левый кронштейн)</t>
  </si>
  <si>
    <t>ЦНТ083069</t>
  </si>
  <si>
    <t>4111 8407012  (С41R11-8407012)</t>
  </si>
  <si>
    <t>ПЕТЛЯ КАПОТА ГАЗон/Садко-NEXT (правый кронштейн)</t>
  </si>
  <si>
    <t>ЦНТ065120</t>
  </si>
  <si>
    <t>2217 40 1101147</t>
  </si>
  <si>
    <t>ПЕТЛЯ ТОПЛИВНОГО БАКА ГАЗ-2217, 2752, 27527</t>
  </si>
  <si>
    <t>МЕЧ-19214</t>
  </si>
  <si>
    <t>21 6102080</t>
  </si>
  <si>
    <t>ПИСТОН КРЕПЛЕНИЯ ОБИВКИ ДВЕРИ ГАЗ-3307</t>
  </si>
  <si>
    <t>МЕЧ-41037</t>
  </si>
  <si>
    <t>4215 3701035  (4215.3701035)</t>
  </si>
  <si>
    <t>ПЛАНКА УСТАНОВКИ ГЕНЕРАТОРА ГАЗель с УМЗ-4215 (аналог 421.3701035)</t>
  </si>
  <si>
    <t>ЦНТ016744</t>
  </si>
  <si>
    <t>42164 3701035  (42164.3701035-01)</t>
  </si>
  <si>
    <t>ПЛАНКА УСТАНОВКИ ГЕНЕРАТОРА ГАЗель с УМЗ-4216 Евро-3 (прямая под генератор 3282М.3771-10, шир. шкив)</t>
  </si>
  <si>
    <t>МЕЧ-02788</t>
  </si>
  <si>
    <t>53 8511194</t>
  </si>
  <si>
    <t>ПЛАНКА ФАРТУКА ЗАДНЕГО БРЫЗГОВИКА Г-53, 66, 3307, 3308, 3309, 33104, ГАЗон-NEXT</t>
  </si>
  <si>
    <t>ЦНТ057681</t>
  </si>
  <si>
    <t>2123 3105062  (А21R23-3105062)</t>
  </si>
  <si>
    <t>ПЛАСТИНА болта держателя запасного колеса Газель-бизнес, ГАЗель-Next</t>
  </si>
  <si>
    <t>ЦНТ011474</t>
  </si>
  <si>
    <t>414 1011220</t>
  </si>
  <si>
    <t>ПЛАСТИНА НА ПРИВОД ДАТЧИКА-РАСПРЕДЕЛИТЕЛЯ (привода масляного насоса) УАЗ</t>
  </si>
  <si>
    <t>ЦНТ089835</t>
  </si>
  <si>
    <t>4301 3501030  (4301-3501030)</t>
  </si>
  <si>
    <t>ПЛАСТИНА ОПОРНЫХ ПАЛЬЦЕВ КОЛОДОК ГАЗ-3306 /07 /085/086/ 09, Садко-NEXT</t>
  </si>
  <si>
    <t>МЕЧ-05801</t>
  </si>
  <si>
    <t>2705 6305378</t>
  </si>
  <si>
    <t>ПЛАСТИНА регулировочная защелки стопоров дверей задка  Соболь,ГАЗ-2705</t>
  </si>
  <si>
    <t>МЕЧ-25967</t>
  </si>
  <si>
    <t>3310 3510010</t>
  </si>
  <si>
    <t>ПНЕВМОВАКУУМНЫЙ УСИЛИТЕЛЬ ТОРМОЗОВ ГАЗ-3308, 3309, 4301</t>
  </si>
  <si>
    <t>МЕЧ-17479</t>
  </si>
  <si>
    <t>3110 6105523</t>
  </si>
  <si>
    <t>ПОВОДОК ЛЕВЫЙ ВЫКЛЮЧАТЕЛЯ ЗАМКА ДВЕРИ С КЛЮЧАМИ ГАЗ-31105</t>
  </si>
  <si>
    <t>МЕЧ-12516</t>
  </si>
  <si>
    <t>53 2912418-01</t>
  </si>
  <si>
    <t>ПОДКЛАДКА СТРЕМЯНОК ЗАДНЕЙ РЕССОРЫ ГАЗ-3307, 53</t>
  </si>
  <si>
    <t>53 2403070-02  (53-2403070-02)</t>
  </si>
  <si>
    <t>ПОЛУОСЬ ЗАДНЕГО МОСТА Г-53,3307,3309, 3310 Валдай, ГАЗон/Валдай-NEXT, ПАЗ ВЕКТОР-Next</t>
  </si>
  <si>
    <t>ЦНТ066825</t>
  </si>
  <si>
    <t>3123 5101134  (А31R23-5101134)</t>
  </si>
  <si>
    <t>ПОПЕРЕЧИНА ЗАДКА НИЖНЯЯ Газель-Next (Цмфургон, Цмавтобус) (низ проема задних дверей)</t>
  </si>
  <si>
    <t>ЦНТ062169</t>
  </si>
  <si>
    <t>4111 2801380</t>
  </si>
  <si>
    <t>ПОПЕРЕЧИНА КРЕПЛЕНИЯ ДВИГАТЕЛЯ ПЕРЕДНЯЯ ГАЗон-NEXT с дв. ЯМЗ-5344, Cummins isf 3.8  (С41R11-2801380)</t>
  </si>
  <si>
    <t>ЦНТ033937</t>
  </si>
  <si>
    <t>3302 32 5001310</t>
  </si>
  <si>
    <t>ПОПЕРЕЧИНА КРЕПЛЕНИЯ КАБИНЫ ЗАДНЯЯ ГАЗ-330232 "Фермер"</t>
  </si>
  <si>
    <t>ЦНТ084896</t>
  </si>
  <si>
    <t>2705 5101108  (2705-5101108)</t>
  </si>
  <si>
    <t>Поперечина основания пола задняя ГАЗель Г-2705, Соболь</t>
  </si>
  <si>
    <t>ЦНТ055847</t>
  </si>
  <si>
    <t>3302 10 2801382-20</t>
  </si>
  <si>
    <t>ПОПЕРЕЧИНА подвески двигателя нижняя и запас. колеса ГАЗель-Next, Соболь ГАЗ-2752 (33021-2801382-20)</t>
  </si>
  <si>
    <t>ЦНТ060205</t>
  </si>
  <si>
    <t>53А 2801248-01</t>
  </si>
  <si>
    <t>ПОПЕРЕЧИНА РАМЫ (крепление пром. опоры кардана) ГАЗ-3306,  3307 /072 /073 /074,  Г-3309, ГАЗ-461601</t>
  </si>
  <si>
    <t>ЦНТ014936</t>
  </si>
  <si>
    <t>3308 10 2801080</t>
  </si>
  <si>
    <t>ПОПЕРЕЧИНА РАМЫ №1 ГАЗ-33081 с Д-245 (дизель) (крепления облицовки )</t>
  </si>
  <si>
    <t>МЕЧ-40694</t>
  </si>
  <si>
    <t>3310 40 2801080</t>
  </si>
  <si>
    <t xml:space="preserve">ПОПЕРЕЧИНА РАМЫ №1 ГАЗ-33104 Валдай (передняя) </t>
  </si>
  <si>
    <t>МЕЧ-27842</t>
  </si>
  <si>
    <t>3302 2801100</t>
  </si>
  <si>
    <t>ПОПЕРЕЧИНА РАМЫ №2 ГАЗ-3302 (труба, гнутая вторая)</t>
  </si>
  <si>
    <t>МЕЧ-23989</t>
  </si>
  <si>
    <t>53 01 2801102</t>
  </si>
  <si>
    <t xml:space="preserve">ПОПЕРЕЧИНА РАМЫ №2 ГАЗ-53, 3307 (подвески двигателя задняя) </t>
  </si>
  <si>
    <t>ЦНТ010455</t>
  </si>
  <si>
    <t>3307 2801152</t>
  </si>
  <si>
    <t xml:space="preserve">ПОПЕРЕЧИНА РАМЫ №3 ГАЗ-3307, 3308 </t>
  </si>
  <si>
    <t>ЦНТ037787</t>
  </si>
  <si>
    <t>3310 2801152</t>
  </si>
  <si>
    <t>ПОПЕРЕЧИНА РАМЫ №3 ГАЗ-33104 "Валдай"</t>
  </si>
  <si>
    <t>МЕЧ-28179</t>
  </si>
  <si>
    <t>3302 2801172</t>
  </si>
  <si>
    <t>ПОПЕРЕЧИНА РАМЫ №4 ГАЗ-3302 (труба, с кронштейном под тросы стоян. тормоза)</t>
  </si>
  <si>
    <t>ЦНТ052661</t>
  </si>
  <si>
    <t>2705 2801184</t>
  </si>
  <si>
    <t>ПОПЕРЕЧИНА РАМЫ №5  ГАЗ-2705, 3221 (труба 2 ушка, предпоследняя)</t>
  </si>
  <si>
    <t>МЕЧ-26238</t>
  </si>
  <si>
    <t>3302 2801184</t>
  </si>
  <si>
    <t>ПОПЕРЕЧИНА РАМЫ №5  ГАЗ-3302 (труба, предпоследняя)</t>
  </si>
  <si>
    <t>МЕЧ-26177</t>
  </si>
  <si>
    <t>3302 2801198</t>
  </si>
  <si>
    <t>ПОПЕРЕЧИНА РАМЫ №6 ГАЗ-3302 (задняя с отверстием  под фаркоп)</t>
  </si>
  <si>
    <t>МЕЧ-30868</t>
  </si>
  <si>
    <t>3309 70 2801130</t>
  </si>
  <si>
    <t xml:space="preserve">ПОПЕРЕЧИНА РАМЫ ГАЗ-3308 (подвески раздаточной коробки) </t>
  </si>
  <si>
    <t>МЕЧ-12535</t>
  </si>
  <si>
    <t>3302 70 2801130</t>
  </si>
  <si>
    <t>ПОПЕРЕЧИНА РАМЫ ГАЗель"4х4" (подвески раздаточной коробки)</t>
  </si>
  <si>
    <t>ЦНТ045569</t>
  </si>
  <si>
    <t>421 1004015-10/11</t>
  </si>
  <si>
    <t>ПОРШЕНЬ 100,0 (1 шт, под узкие кольца) УМЗ-4216 Евро-4 ОАО "УМЗ" замена на 4216 40 1004018</t>
  </si>
  <si>
    <t>ЦНТ052401</t>
  </si>
  <si>
    <t>4216 40 1004017</t>
  </si>
  <si>
    <t>ПОРШЕНЬ 100,0 (к-т 4шт, под узкие кольца) УМЗ-4216 Евро-4 (было 421-1004017)</t>
  </si>
  <si>
    <t>ЦНТ051332</t>
  </si>
  <si>
    <t>4216 40 1004018</t>
  </si>
  <si>
    <t>ПОРШЕНЬ 100,0 (к-т 4шт, под узкие кольца) УМЗ-4216 Евро-4 ОАО "УМЗ"</t>
  </si>
  <si>
    <t>ЦНТ050542</t>
  </si>
  <si>
    <t>4216 40 1004017-Р3  (421.1004017-Р)</t>
  </si>
  <si>
    <t>ПОРШЕНЬ 100,5 (к-т 4шт, под узкие кольца) УМЗ-4216 Евро-4 ОАО "УМЗ"  (42164.1004017-Р3)</t>
  </si>
  <si>
    <t>ЦНТ009572</t>
  </si>
  <si>
    <t>4216 40 1004018-Р  (42164.1004018-Р)</t>
  </si>
  <si>
    <t>ПОРШЕНЬ 100,5 (под "Газ.топливо") (к-т 4шт, под узкие кольца) ОАО "УМЗ"  (ан. 421.1004018-Р)</t>
  </si>
  <si>
    <t>МЕЧ-21825</t>
  </si>
  <si>
    <t>417 1004017</t>
  </si>
  <si>
    <t>ПОРШЕНЬ 92,0 (к-т 4шт) ОАО "УМЗ"</t>
  </si>
  <si>
    <t>417 1000114  (11)  (417.1000114)</t>
  </si>
  <si>
    <t>ПОРШНЕВАЯ ГРУППА УАЗ (без п/колец)  92,0 ОАО "УМЗ"  (поршень h-92 мм, под шатун 24 1004045-02))</t>
  </si>
  <si>
    <t>МЕЧ-33325</t>
  </si>
  <si>
    <t>417 1000114-10</t>
  </si>
  <si>
    <t>ПОРШНЕВАЯ ГРУППА УАЗ (без п/колец)  92,0 ОАО "УМЗ" (короткий поршень h-80 мм, под шатун 421 1004045)</t>
  </si>
  <si>
    <t>МЕЧ-18477</t>
  </si>
  <si>
    <t>421 1308100</t>
  </si>
  <si>
    <t>ПРИВОД ВЕНТИЛЯТОРА ГАЗель (алюмин.) "дв УМЗ"</t>
  </si>
  <si>
    <t>451 1016010-03</t>
  </si>
  <si>
    <t>ПРИВОД ДАТЧИКА-РАСПРЕДЕЛИТЕЛЯ УАЗ</t>
  </si>
  <si>
    <t>2705 6305456</t>
  </si>
  <si>
    <t>ПРИВОД СТОПОРА ЗАДНЕЙ ДВЕРИ (левый)</t>
  </si>
  <si>
    <t>52 1304010</t>
  </si>
  <si>
    <t>ПРОБКА РАДИАТОРА Г-53,24, УАЗ (без прокладки)</t>
  </si>
  <si>
    <t>53 1005024</t>
  </si>
  <si>
    <t>ПРОБКА-ЗАГЛУШКА КОЛЕНВАЛА УАЗ, ГАЗ</t>
  </si>
  <si>
    <t>ЦНТ011475</t>
  </si>
  <si>
    <t>420 1107015</t>
  </si>
  <si>
    <t>ПРОКЛАДКА  ДРОССЕЛЯ УМЗ -4216</t>
  </si>
  <si>
    <t>ЦНТ078752</t>
  </si>
  <si>
    <t>4216 40 1107015  (42164.1107015)</t>
  </si>
  <si>
    <t>ПРОКЛАДКА  ДРОССЕЛЯ УМЗ-42164 Евро-3/4  Соболь/ГАЗель-Бизнес/Next</t>
  </si>
  <si>
    <t>МЕЧ-04016</t>
  </si>
  <si>
    <t>3302 70 2304033/34</t>
  </si>
  <si>
    <t>ПРОКЛАДКА (0,1-0,3 мм) регулировочная фланца ведущего переднего моста ГАЗель "4Х4"</t>
  </si>
  <si>
    <t>МЕЧ-12431</t>
  </si>
  <si>
    <t>3302 70 2304028 (29)</t>
  </si>
  <si>
    <t>ПРОКЛАДКА (0,10мм) регулировочная нижнего шкворня  переднего моста ГАЗель "4Х4"</t>
  </si>
  <si>
    <t>МЕЧ-03973</t>
  </si>
  <si>
    <t>3302 70 2304032</t>
  </si>
  <si>
    <t>ПРОКЛАДКА (0,5мм) регулировочная фланца ведущего переднего моста ГАЗель "4Х4"</t>
  </si>
  <si>
    <t>ЦНТ073562</t>
  </si>
  <si>
    <t>719 14-17  (.719-14-17)</t>
  </si>
  <si>
    <t>ПРОКЛАДКА ГАЗОПРОВОДА ГАЗель с дв. УМЗ-A274 EvoTech 2.7  (ан. А274.1008080)</t>
  </si>
  <si>
    <t>МЕЧ-27714</t>
  </si>
  <si>
    <t>421 1003020-10 (714-83-02) (421.1003020-10)</t>
  </si>
  <si>
    <t>ПРОКЛАДКА ГБЦ УАЗ (двс 421) (б/асб, арм, с герметиком ) (421.1003020)</t>
  </si>
  <si>
    <t>ЦНТ079068</t>
  </si>
  <si>
    <t>719 73-30  (.719-73-30)</t>
  </si>
  <si>
    <t>ПРОКЛАДКА ГОЛОВКИ БЛОКА (металл) Соболь, ГАЗель-Бизнес/ NEXT с УМЗ-A274 "Фритекс" (ан. А274.1003020)</t>
  </si>
  <si>
    <t>ЦНТ047471</t>
  </si>
  <si>
    <t>А274 1107015</t>
  </si>
  <si>
    <t>ПРОКЛАДКА ДРОССЕЛЯ (кольцо уплотительное) УМЗ-А274 EvoTech</t>
  </si>
  <si>
    <t>ЦНТ051345</t>
  </si>
  <si>
    <t>4216 1008080-01</t>
  </si>
  <si>
    <t>ПРОКЛАДКА КОЛЛЕКТОРА-ГАЗОПРОВОДА (металл) дв.УМЗ (инжектор)</t>
  </si>
  <si>
    <t>ЦНТ060591</t>
  </si>
  <si>
    <t>719 46-021  (.719-46-21)</t>
  </si>
  <si>
    <t>ПРОКЛАДКА КОРПУСА ТЕРМОСТАТА (металл) ГАЗель с дв. УМЗ-A274 EvoTech 2.7  (ан. А274.1306089)</t>
  </si>
  <si>
    <t>МЕЧ-31831</t>
  </si>
  <si>
    <t>421 1306089</t>
  </si>
  <si>
    <t xml:space="preserve">ПРОКЛАДКА КОРПУСА ТЕРМОСТАТА УАЗ (к головке) (паранит) </t>
  </si>
  <si>
    <t>ЦНТ033291</t>
  </si>
  <si>
    <t>4216 1007245-01 (414 1007245)</t>
  </si>
  <si>
    <t xml:space="preserve">ПРОКЛАДКА КРЫШКИ КЛАПАНОВ УМЗ-4216 Е-4 (под пласт. крышку) </t>
  </si>
  <si>
    <t>ЦНТ017624</t>
  </si>
  <si>
    <t>420 1011271-01</t>
  </si>
  <si>
    <t>ПРОКЛАДКА крышки привода масляного насоса для двигателей УМЗ (инжектор)</t>
  </si>
  <si>
    <t>ЦНТ061264</t>
  </si>
  <si>
    <t>719 46-022  (.719-46-22)</t>
  </si>
  <si>
    <t>ПРОКЛАДКА КРЫШКИ ТОЛКАТЕЛЕЙ (металл.) ГАЗель с УМЗ-A274 EvoTech (ан. А274.1002116)</t>
  </si>
  <si>
    <t>ЦНТ042676</t>
  </si>
  <si>
    <t>А274 1009070</t>
  </si>
  <si>
    <t>ПРОКЛАДКА МАСЛЯНОГО КАРТЕРА ГАЗель с дв. УМЗ-A274 EvoTech 2.7</t>
  </si>
  <si>
    <t>417 1002064</t>
  </si>
  <si>
    <t>ПРОКЛАДКА ПЕРЕДНЕЙ КРЫШКИ УАЗ, ГАЗель дв. УМЗ  (лобовая) (417.1002064)</t>
  </si>
  <si>
    <t>ЦНТ006362</t>
  </si>
  <si>
    <t>24 1009031</t>
  </si>
  <si>
    <t>ПРОКЛАДКА под пробку маслянного картера ГАЗель-Бизнес с УМЗ-4216 Е3</t>
  </si>
  <si>
    <t>МЕЧ-00486</t>
  </si>
  <si>
    <t>12 2403082</t>
  </si>
  <si>
    <t>ПРОКЛАДКА ПРУЖИННАЯ ПОДШИПНИКА ПОЛУОСИ МОСТА Волга (мет. кольцо)</t>
  </si>
  <si>
    <t>3102 90 1701075</t>
  </si>
  <si>
    <t>ПРОКЛАДКА РЕГУЛИРОВОЧНАЯ (0,2мм) ВАЛА ПРОМЕЖУТОЧНОГО Волга (5-ст. КПП)</t>
  </si>
  <si>
    <t>24 2904133</t>
  </si>
  <si>
    <t>ПРОКЛАДКА РЕГУЛИРОВОЧНАЯ (углы установки колёс)</t>
  </si>
  <si>
    <t>ЦНТ053133</t>
  </si>
  <si>
    <t>66 40 1802102</t>
  </si>
  <si>
    <t>ПРОКЛАДКА РЕГУЛИРОВОЧНАЯ КРЫШКИ переднего подшипника промежуточного вала РК ГАЗ-66, 3308</t>
  </si>
  <si>
    <t>ЦНТ042950</t>
  </si>
  <si>
    <t>53 2402048</t>
  </si>
  <si>
    <t>ПРОКЛАДКА РЕГУЛИРОВОЧНАЯ муфты подшип. редуктора з/моста Г-53</t>
  </si>
  <si>
    <t>ЦНТ048457</t>
  </si>
  <si>
    <t>А274 1008018  (А274.1008018)</t>
  </si>
  <si>
    <t>ПРОКЛАДКА РЕСИВЕРА дв. УМЗ-А274 EvoTech (впускной трубы)</t>
  </si>
  <si>
    <t>52 04 3505024</t>
  </si>
  <si>
    <t>ПРОКЛАДКА ШТУЦЕРА ГТЦилиндра Г-3307, 53 (медная)</t>
  </si>
  <si>
    <t>МЕЧ-30531</t>
  </si>
  <si>
    <t>3310 40 1008107</t>
  </si>
  <si>
    <t>ПРОСТАВКА  Валдай</t>
  </si>
  <si>
    <t>ЦНТ080736</t>
  </si>
  <si>
    <t>274 1002361  (А274.1002361)</t>
  </si>
  <si>
    <t>ПРОСТАВКА ДАТЧИКА ДЕТОНАЦИИ чугун. БЛОКА ЦИЛИНДРОВ ГАЗель-Бизнес/Next дв. А274/305 (см. описание)</t>
  </si>
  <si>
    <t>МЕЧ-18478</t>
  </si>
  <si>
    <t>4215 1307032</t>
  </si>
  <si>
    <t>ПРОСТАВКА КОЛЬЦО РАСПОРНОЕ ВЕНТИЛЯТОРА (толщина 20 мм УМЗ-4215)</t>
  </si>
  <si>
    <t>ЦНТ038047</t>
  </si>
  <si>
    <t>А274 1007021</t>
  </si>
  <si>
    <t xml:space="preserve">ПРУЖИНА КЛАПАНА (внутренняя) ГАЗель с дв. УМЗ-A274 EvoTech 2.7 Евро-4/5 </t>
  </si>
  <si>
    <t>3302 2800010</t>
  </si>
  <si>
    <t>РАМА Г-3302</t>
  </si>
  <si>
    <t>МЕЧ-14831</t>
  </si>
  <si>
    <t>3302 02 2800010</t>
  </si>
  <si>
    <t>РАМА Г-3302 (длиннобазовая)</t>
  </si>
  <si>
    <t>ЦНТ071887</t>
  </si>
  <si>
    <t>3302 2800010-30</t>
  </si>
  <si>
    <t>РАМА Г-3302, 330232, 33025/26  с дв. УМЗ-4216, Сummins 2.8  Е-3/4  (3302-2800010-30)</t>
  </si>
  <si>
    <t>МЕЧ-39619</t>
  </si>
  <si>
    <t>3302 32 2800010</t>
  </si>
  <si>
    <t>РАМА Г-330232  6-мест ГАЗель (длиннобазовая)  (3302 32 2800010-10)</t>
  </si>
  <si>
    <t>3307 2800010</t>
  </si>
  <si>
    <t>РАМА Г-3307 (в сборе)</t>
  </si>
  <si>
    <t>МЕЧ-18985</t>
  </si>
  <si>
    <t>3307 20 2800010</t>
  </si>
  <si>
    <t>РАМА Г-3307 (в сборе) (САМОСВАЛ)</t>
  </si>
  <si>
    <t>МЕЧ-18986</t>
  </si>
  <si>
    <t>3308 10 2800010</t>
  </si>
  <si>
    <t>РАМА Г-3308 Садко (в сборе) (дизель ММЗ Д-245.)</t>
  </si>
  <si>
    <t>МЕЧ-08507</t>
  </si>
  <si>
    <t>3308 2800010</t>
  </si>
  <si>
    <t>РАМА Г-3308 Садко (в сборе) (карб. двиг.)</t>
  </si>
  <si>
    <t>ЦНТ056542</t>
  </si>
  <si>
    <t>3308 80 2800010</t>
  </si>
  <si>
    <t>РАМА Г-33081, 33088 Садко (в сборе) (дизель Д-245, без лебедки) (33088-2800010)</t>
  </si>
  <si>
    <t>МЕЧ-18987</t>
  </si>
  <si>
    <t>3309 2800010-10</t>
  </si>
  <si>
    <t>РАМА Г-3309 (в сборе) (дизель Д-245.)</t>
  </si>
  <si>
    <t>МЕЧ-25234</t>
  </si>
  <si>
    <t>3309 2800010-20</t>
  </si>
  <si>
    <t xml:space="preserve">РАМА Г-3309 (дизель Д-245.) Самосвал        </t>
  </si>
  <si>
    <t>МЕЧ-25235</t>
  </si>
  <si>
    <t>3310 40 2800010</t>
  </si>
  <si>
    <t>РАМА Г-3310 40 Валдай</t>
  </si>
  <si>
    <t>ЦНТ090152</t>
  </si>
  <si>
    <t>3309 80 2800010  (33098-2800010)</t>
  </si>
  <si>
    <t>РАМА ГАЗ-3309, 33096, 33098 (в сборе) (дизель Д-245 Е-2/4, Cummins ISF 3.8e4R154 Е-4, ЯМЗ-5344 Е-4)</t>
  </si>
  <si>
    <t>ЦНТ063152</t>
  </si>
  <si>
    <t>2132 2800010-10</t>
  </si>
  <si>
    <t>РАМА ГАЗель-NEXT (бортовая, длиннобазовая с дв. Cummins) А21R32-2800010-10</t>
  </si>
  <si>
    <t>ЦНТ056437</t>
  </si>
  <si>
    <t>3122 2800010</t>
  </si>
  <si>
    <t>РАМА ГАЗель-NEXT (фургон, 3-мест.)  А31R22-2800010</t>
  </si>
  <si>
    <t>ЦНТ076467</t>
  </si>
  <si>
    <t>4502 2800010  (С45R02-2800010)</t>
  </si>
  <si>
    <t>РАМА ГАЗель-NEXT (фургон, сверхдлиннобазовая с Cummins, Кпп 330 Н∙м) Евро-5</t>
  </si>
  <si>
    <t>ЦНТ082943</t>
  </si>
  <si>
    <t>3132 2800010  (А31R32-2800010)</t>
  </si>
  <si>
    <t>РАМА ГАЗель-NEXT (цмфургон/цмавтобус, длиннобазовая с Cummins, Кпп 330 Н∙м) Евро-4</t>
  </si>
  <si>
    <t>ЦНТ040759</t>
  </si>
  <si>
    <t>2122 2800010</t>
  </si>
  <si>
    <t>РАМА ГАЗель-NEXT(бортовая) А21R22-2800010</t>
  </si>
  <si>
    <t>ЦНТ057384</t>
  </si>
  <si>
    <t>4131 2800010</t>
  </si>
  <si>
    <t>РАМА ГАЗон-NEXT (длиннобазовая, борт. с дв. Cummins)  С41R31-2800010</t>
  </si>
  <si>
    <t>ЦНТ050408</t>
  </si>
  <si>
    <t>2752 70 2800010-20 (-10)</t>
  </si>
  <si>
    <t>РАМА Соболь "4Х4" (в сборе) (полноприводный) (под КПП Н/О с усиленными картерами)</t>
  </si>
  <si>
    <t>ЦНТ063153</t>
  </si>
  <si>
    <t>3302 73 2800010-60  (330273-2800010-60)</t>
  </si>
  <si>
    <t>РАМА Соболь "4Х4" (в сборе) (полноприводный) ГАЗ-231073 борт, 2-рядн. кабина, с Cummins 2.8, Евро-5</t>
  </si>
  <si>
    <t>2217 2800010-10</t>
  </si>
  <si>
    <t>РАМА Соболь (в сборе)</t>
  </si>
  <si>
    <t>3102 90 3535010</t>
  </si>
  <si>
    <t>РЕГУЛЯТОР ДАВЛЕНИЯ ТОРМОЗОВ Волга</t>
  </si>
  <si>
    <t>ЦНТ010872</t>
  </si>
  <si>
    <t>4216 1014070</t>
  </si>
  <si>
    <t>РЕГУЛЯТОР РАЗРЯЖЕНИЯ ГАЗель с УМЗ-4216 Е-3  (с 2-мя  штуцерами)</t>
  </si>
  <si>
    <t>МЕЧ-32602</t>
  </si>
  <si>
    <t>4213 1014070</t>
  </si>
  <si>
    <t xml:space="preserve">РЕГУЛЯТОР РАЗРЯЖЕНИЯ УАЗ (инжектор) </t>
  </si>
  <si>
    <t>421 1014070-10</t>
  </si>
  <si>
    <t>РЕГУЛЯТОР РАЗРЯЖЕНИЯ УАЗ (с штуцером)</t>
  </si>
  <si>
    <t>ЦНТ084890</t>
  </si>
  <si>
    <t>3132 2400016-10  (А31R32-2400016-10)</t>
  </si>
  <si>
    <t>РЕДУКТОР ЗАДНЕГО МОСТА с кожухами полуосей ГАЗель-NEXT с Умз-А275 Е-5 (задн.диск.тормоза)</t>
  </si>
  <si>
    <t>МЕЧ-28606</t>
  </si>
  <si>
    <t>3110 2912890</t>
  </si>
  <si>
    <t>РЕМ. К-Т КРЕПЛЕНИЯ РЕССОРЫ Волга (серьги с болтом, болт, втулки 4 шт, гайки, шайбы)</t>
  </si>
  <si>
    <t>МЕЧ-29026</t>
  </si>
  <si>
    <t>24 2912890</t>
  </si>
  <si>
    <t>РЕМ. К-Т КРЕПЛЕНИЯ РЕССОРЫ Волга БЕЗ САЙЛЕНТБЛОКА (серьги с болтом, болт, втулки 6 шт, гайки, шайбы)</t>
  </si>
  <si>
    <t>МЕЧ-18651</t>
  </si>
  <si>
    <t>24 10 3103800</t>
  </si>
  <si>
    <t>РЕМ. К-Т ПЕРЕДНЕЙ СТУПИЦЫ ГАЗ-2410 (п-ки 7806, 7305, сальник, шплинт)</t>
  </si>
  <si>
    <t>МЕЧ-12976</t>
  </si>
  <si>
    <t>3102 1702621</t>
  </si>
  <si>
    <t>РЕМ. К-Т РЫЧАГА (4-ст. КПП) Г-2410 (рычаг нижний, колпаки, втулки) (10 к-щих)</t>
  </si>
  <si>
    <t>МЕЧ-29854</t>
  </si>
  <si>
    <t>3110 1702800</t>
  </si>
  <si>
    <t>РЕМ. К-Т РЫЧАГА (4-ст. КПП) Г-31029 (рычаг ниж+верх, колпаки, втулки) (12к-щих)</t>
  </si>
  <si>
    <t>МЕЧ-30536</t>
  </si>
  <si>
    <t>3110 50 1702802</t>
  </si>
  <si>
    <t>РЕМ. К-Т РЫЧАГА (5-ст. КПП) Г-31029 (рычаг ниж+верх, колпаки, втулки) (11к-щих)</t>
  </si>
  <si>
    <t>3102 1702620</t>
  </si>
  <si>
    <t>РЕМ. К-Т РЫЧАГА (5-ст. КПП) Г-31029 (рычаг нижний, колпаки, втулки) (10 к-щих)</t>
  </si>
  <si>
    <t>МЕЧ-04018</t>
  </si>
  <si>
    <t>3110 3414102</t>
  </si>
  <si>
    <t>РЕМ. К-Т РЫЧАГА МАЯТНИКА ГАЗ-2410 (палец, втулки, гайка, шайба)</t>
  </si>
  <si>
    <t>МЕЧ-18647</t>
  </si>
  <si>
    <t>3110 2904800</t>
  </si>
  <si>
    <t>РЕМ. К-Т РЫЧАГОВ ПОДВЕСКИ ВОЛГА (втулки резиновые и распорные  по 4 шт.)</t>
  </si>
  <si>
    <t>ЦНТ009730</t>
  </si>
  <si>
    <t>4215 13080</t>
  </si>
  <si>
    <t xml:space="preserve">РЕМЕНЬ (875 мм 10,7х8) ПРИВОДА ВЕНТИЛЯТОРА ГАЗ-3302 с дв. 4216 ЕВРО-3 </t>
  </si>
  <si>
    <t>ЦНТ046326</t>
  </si>
  <si>
    <t>4216 40 1008016</t>
  </si>
  <si>
    <t>РЕСИВЕР ВПУСКНОЙ ГАЗель с УМЗ-4216 Евро-4  (инжектор)</t>
  </si>
  <si>
    <t>ЦНТ010011</t>
  </si>
  <si>
    <t>4216 1008016-20</t>
  </si>
  <si>
    <t>РЕСИВЕР ВПУСКНОЙ ГАЗель с УМЗ-4216-40, 41 Евро-3  (инжектор)</t>
  </si>
  <si>
    <t>МЕЧ-30412</t>
  </si>
  <si>
    <t>420 1008016-30</t>
  </si>
  <si>
    <t>РЕСИВЕР ВПУСКНОЙ ТРУБЫ УМЗ-4213,4216 инжектор (голый, без штуцеров/заглушки/втулки)</t>
  </si>
  <si>
    <t>ЦНТ064054</t>
  </si>
  <si>
    <t>А274 1008014</t>
  </si>
  <si>
    <t>РЕССИВЕР Соболь/ГАЗель-Бизнес/NEXT дв. УМЗ-A274 /275  (труба впускная пласт. в сборе) (А274.1008014)</t>
  </si>
  <si>
    <t>66 2902012-03  (66-2902012-03)</t>
  </si>
  <si>
    <t>РЕССОРА Г-66, ПАЗ (9 листов)</t>
  </si>
  <si>
    <t>24 2912012-02</t>
  </si>
  <si>
    <t>РЕССОРА ЗАДНЯЯ Г-24 (5 листов)</t>
  </si>
  <si>
    <t>МЕЧ-16122</t>
  </si>
  <si>
    <t>3308 2912012</t>
  </si>
  <si>
    <t>РЕССОРА ЗАДНЯЯ Г-3308 (11 листов), ПАЗ-3205</t>
  </si>
  <si>
    <t>МЕЧ-16343</t>
  </si>
  <si>
    <t>3310 40 2912010</t>
  </si>
  <si>
    <t>РЕССОРА ЗАДНЯЯ Г-3310 40 ( Валдай) (11 листов)</t>
  </si>
  <si>
    <t>МЕЧ-31060</t>
  </si>
  <si>
    <t>3111 2912011</t>
  </si>
  <si>
    <t>РЕССОРА ЗАДНЯЯ ГАЗ-3111 5листов с САЙЛЕНБЛОКОМ</t>
  </si>
  <si>
    <t>МЕЧ-12933</t>
  </si>
  <si>
    <t>3221 2912010-04  (3221-2912010-04)</t>
  </si>
  <si>
    <t>РЕССОРА ЗАДНЯЯ ГАЗель (3 листа) (с сайлентблоками)</t>
  </si>
  <si>
    <t>МЕЧ-07816</t>
  </si>
  <si>
    <t>3302 2912010-10</t>
  </si>
  <si>
    <t>РЕССОРА ЗАДНЯЯ ГАЗель (5 листов) (с сайлентблоками в сб.) (5-й лист-375мм.)</t>
  </si>
  <si>
    <t>МЕЧ-12747</t>
  </si>
  <si>
    <t>3221 2912010</t>
  </si>
  <si>
    <t>РЕССОРА ЗАДНЯЯ ГАЗель (6 листов) (с сайлентблоками)</t>
  </si>
  <si>
    <t>ЦНТ059733</t>
  </si>
  <si>
    <t>6342 2912010  (А63R42-2912010)</t>
  </si>
  <si>
    <t>РЕССОРА ЗАДНЯЯ Газель-Next цмф А30R32, автобус каркасн. (4 листа, с сайлентблоками)</t>
  </si>
  <si>
    <t>МЕЧ-08438</t>
  </si>
  <si>
    <t>3221 40 2912011-02 (-00/-01)  (32214-2912011-02)</t>
  </si>
  <si>
    <t>РЕССОРА ЗАДНЯЯ ГАЗель,Соболь/ Передняя 4х4 (2листа, 2скобы) усил.(с сайлент-и) (с 09,18 г.1 хомут!)</t>
  </si>
  <si>
    <t>3309 2913012 (-02)  (3309-2913012)</t>
  </si>
  <si>
    <t>РЕССОРА ЗАДНЯЯ ДОПОЛНИТЕЛЬНАЯ Г-53,3307, 33085/86, 3309, ГАЗон-Next (4 листа) (ан.53-12-2913012-10)</t>
  </si>
  <si>
    <t>МЕЧ-07815</t>
  </si>
  <si>
    <t>2217 2912010</t>
  </si>
  <si>
    <t>РЕССОРА ЗАДНЯЯ Соболь (в сборе с сайлентблоками) (5 листов) (5-й лист-230 ммм.)</t>
  </si>
  <si>
    <t>МЕЧ-07856</t>
  </si>
  <si>
    <t>4301 2902013-10</t>
  </si>
  <si>
    <t>РЕССОРА ПЕРЕДНЯЯ Г-4301</t>
  </si>
  <si>
    <t>МЕЧ-14424</t>
  </si>
  <si>
    <t>3308 2902012-02 (-01)  (3308-2902012-02)</t>
  </si>
  <si>
    <t>РЕССОРА ПЕРЕДНЯЯ ГАЗ-3308/81/83/85/88 Садко, ГАЗ-33086 Земляк (14 листов)</t>
  </si>
  <si>
    <t>53 2902012-02</t>
  </si>
  <si>
    <t>РЕССОРА ПЕРЕДНЯЯ ГАЗ-53А, 3306, 3307 /72 /73 /74,  ГАЗ-3309 /96 /98</t>
  </si>
  <si>
    <t>ЦНТ013896</t>
  </si>
  <si>
    <t>3302 2902010-06  (-02/03)</t>
  </si>
  <si>
    <t>РЕССОРА ПЕРЕДНЯЯ ГАЗель 2 листа, усилен. с сайлентблоками (2-й лист ?-образн.) (с 05.18г 1 хомут!!!)</t>
  </si>
  <si>
    <t>ЦНТ082690</t>
  </si>
  <si>
    <t>4013 2902010  (С40R13-2902010)</t>
  </si>
  <si>
    <t>РЕССОРА ПЕРЕДНЯЯ ГАЗон-NEXT ГАЗ-С40R13, С41RВ3, ПАЗ-ВЕКТОР NEXT (4 листа)</t>
  </si>
  <si>
    <t>МЕЧ-16341</t>
  </si>
  <si>
    <t>4111 2902010 (-01)  (С41R11-2902010-01)</t>
  </si>
  <si>
    <t>РЕССОРА ПЕРЕДНЯЯ ГАЗон-NEXT, ГАЗ-33104 "Валдай" (3 листа) (ан. 33104-2902010)</t>
  </si>
  <si>
    <t>МЕЧ-20592</t>
  </si>
  <si>
    <t>3302 42 8401026-02</t>
  </si>
  <si>
    <t>РЕШЕТКА ОБЛИЦОВКИ ГАЗель (металл) ГОЛАЯ</t>
  </si>
  <si>
    <t>МЕЧ-00909</t>
  </si>
  <si>
    <t>3302 8401020-20</t>
  </si>
  <si>
    <t>РЕШЕТКА ОБЛИЦОВКИ ГАЗель (хром) рестайлинг</t>
  </si>
  <si>
    <t>ЦНТ088264</t>
  </si>
  <si>
    <t>4216 40 1308080  (42164.1308080)</t>
  </si>
  <si>
    <t>РОЛИК ГЕНЕРАТОРА УМЗ-42164, А274/5 под кондиционер (голый металл, под ремень 6РК)</t>
  </si>
  <si>
    <t>ЦНТ063943</t>
  </si>
  <si>
    <t>40624 1029010</t>
  </si>
  <si>
    <t>РОЛИК НАТЯЖНОЙ В СБОРЕ ЗМЗ-40524,40904 Е-3, УМЗ-4216 Соболь/ГАЗель-Бизнес/NEXT (ан. PR.4216.1029010)</t>
  </si>
  <si>
    <t>МЕЧ-13264</t>
  </si>
  <si>
    <t>2705 6426070-01</t>
  </si>
  <si>
    <t>РОЛИК ОПОРЫ БОКОВОЙ ДВЕРИ ВЕРХНЕЙ Г-2705</t>
  </si>
  <si>
    <t>421 1308110</t>
  </si>
  <si>
    <t>РОЛИК-НАТЯЖИТЕЛЬ С КРОНШ. ГАЗель (с УМЗ-4215-10/30) под ремень сеч. 11х10</t>
  </si>
  <si>
    <t>МЕЧ-08497</t>
  </si>
  <si>
    <t>3302 6105150-01</t>
  </si>
  <si>
    <t>РУЧКА ДВЕРИ НАРУЖНАЯ ГАЗель (пассажирская, пласмас) в сб. с КРОНШТЕЙНОМ</t>
  </si>
  <si>
    <t>ЦНТ043413</t>
  </si>
  <si>
    <t>2123 2806147</t>
  </si>
  <si>
    <t>РЫМ-БОЛТ буксирный передний ГАЗель-NEXT</t>
  </si>
  <si>
    <t>3302 1702140</t>
  </si>
  <si>
    <t>РЫЧАГ КПП НИЖНИЙ ГАЗель</t>
  </si>
  <si>
    <t>24 3003080-10</t>
  </si>
  <si>
    <t>РЫЧАГ МАЯТНИКОВЫЙ Г-2410</t>
  </si>
  <si>
    <t>МЕЧ-01533</t>
  </si>
  <si>
    <t>3110 3414080</t>
  </si>
  <si>
    <t>РЫЧАГ МАЯТНИКОВЫЙ Г-3110 (с ГУР) (шаровая подвеска) (в сборе)</t>
  </si>
  <si>
    <t>МЕЧ-29599</t>
  </si>
  <si>
    <t>3110 50 1702140-10</t>
  </si>
  <si>
    <t>РЫЧАГ ПЕРЕКЛЮЧЕНИЯ ПЕРЕДАЧ НИЖНИЙ Г-31105 (с новым интер.) (шарик)</t>
  </si>
  <si>
    <t>МЕЧ-07777</t>
  </si>
  <si>
    <t>3302 6105518</t>
  </si>
  <si>
    <t>РЫЧАГ ПРИВОДА ЗАМКА ДВЕРИ  правый ГАЗель</t>
  </si>
  <si>
    <t>МЕЧ-08430</t>
  </si>
  <si>
    <t>3302 6105519</t>
  </si>
  <si>
    <t>РЫЧАГ ПРИВОДА ЗАМКА ДВЕРИ левый ГАЗель</t>
  </si>
  <si>
    <t>3102 3508010</t>
  </si>
  <si>
    <t>РЫЧАГ ПРИВОДА СТОЯНОЧНОГО ТОРМОЗА Г-2410, 31029, 3102</t>
  </si>
  <si>
    <t>3110 3508010</t>
  </si>
  <si>
    <t>РЫЧАГ ПРИВОДА СТОЯНОЧНОГО ТОРМОЗА Г-3110</t>
  </si>
  <si>
    <t>3307 80 3508015</t>
  </si>
  <si>
    <t>РЫЧАГ СТОЯНОЧНОГО ТОРМОЗА ГАЗ-3307 (привод на колеса)</t>
  </si>
  <si>
    <t>МЕЧ-08277</t>
  </si>
  <si>
    <t>4301 3508015</t>
  </si>
  <si>
    <t>РЫЧАГ СТОЯНОЧНОГО ТОРМОЗА ГАЗ-4301</t>
  </si>
  <si>
    <t>2217 3508015</t>
  </si>
  <si>
    <t>РЫЧАГ СТОЯНОЧНОГО ТОРМОЗА СОБОЛЬ</t>
  </si>
  <si>
    <t>МЕЧ-08626</t>
  </si>
  <si>
    <t>2705 6305056</t>
  </si>
  <si>
    <t>РЫЧАГ ТЯГ ВЫКЛ ЗАМКА ЗАДНЕЙ ДВЕРИ</t>
  </si>
  <si>
    <t>ЦНТ058555</t>
  </si>
  <si>
    <t>3302 30 6814010  (33023-6814010)</t>
  </si>
  <si>
    <t>САЛАЗКИ задние сиденья водителя/пассажира ГАЗель/Соболь-бизнес, ГАЗ-3310 Валдай</t>
  </si>
  <si>
    <t>МЕЧ-00558</t>
  </si>
  <si>
    <t>3102 6804011</t>
  </si>
  <si>
    <t>САЛАЗКИ ЛЕВЫЕ ПЕРЕДНЕГО СИДЕНЬЯ ВОЛГА ( с ручкой)</t>
  </si>
  <si>
    <t>ЦНТ058556</t>
  </si>
  <si>
    <t>3302 30 6814011  (33023-6814011)</t>
  </si>
  <si>
    <t>САЛАЗКИ передние сиденья водителя/пассажира ГАЗель/Соболь-бизнес, ГАЗ-3310 Валдай</t>
  </si>
  <si>
    <t>298430-600  (298430-П)</t>
  </si>
  <si>
    <t>САПУН ЗАДНЕГО МОСТА (с клапаном)</t>
  </si>
  <si>
    <t>МЕЧ-00452</t>
  </si>
  <si>
    <t>298429-П</t>
  </si>
  <si>
    <t>САПУН КПП (без клапана)</t>
  </si>
  <si>
    <t>3102 90 2904039</t>
  </si>
  <si>
    <t>СКОБА (фиксатор пальца оси подвески)</t>
  </si>
  <si>
    <t>МЕЧ-30679</t>
  </si>
  <si>
    <t>420 1008021</t>
  </si>
  <si>
    <t>СКОБА ДЕРЖАТЕЛЯ УАЗ (регулятора давления воздуха) (инжектор) ОАО "УМЗ"</t>
  </si>
  <si>
    <t>ЦНТ050859</t>
  </si>
  <si>
    <t>А274 1008135</t>
  </si>
  <si>
    <t>СКОБА для подъема двигателя</t>
  </si>
  <si>
    <t>МЕЧ-14565</t>
  </si>
  <si>
    <t>МЕЧ-27700</t>
  </si>
  <si>
    <t>3302 42 1104146</t>
  </si>
  <si>
    <t>СКОБА КРЕПЛЕНИЯ ТРУБОК бензопровода к раме ав-ля (под 2 трубки)</t>
  </si>
  <si>
    <t>МЕЧ-11305</t>
  </si>
  <si>
    <t>21 8406194</t>
  </si>
  <si>
    <t>СКОБА крепления тяги к ЗАМКУ КАПОТА Волга, Г-3307/08/09,33104, ГАЗель,Соболь, Газель-Next</t>
  </si>
  <si>
    <t>МЕЧ-31072</t>
  </si>
  <si>
    <t>4301 8120166</t>
  </si>
  <si>
    <t>СКОБА КРЕПЛЕНИЯ ШЛАНГОВ ОТОПИТЕЛЯ К КУЗОВУ Волга, ГАЗон-NEXT, ГАЗ-33081/83/86/88, 3309</t>
  </si>
  <si>
    <t>МЕЧ-00496</t>
  </si>
  <si>
    <t>24 3506042</t>
  </si>
  <si>
    <t>СКОБА КРЕПЛЕНИЯ ШЛАНГОВ ТОРМОЗА (к кузову)</t>
  </si>
  <si>
    <t>МЕЧ-07743</t>
  </si>
  <si>
    <t>51 1601190-10</t>
  </si>
  <si>
    <t>СКОБА ОТТЯЖНОЙ ПРУЖИНЫ УАЗ, Г-21, Г-51, 53</t>
  </si>
  <si>
    <t>МЕЧ-13413</t>
  </si>
  <si>
    <t>3102 90 8104096</t>
  </si>
  <si>
    <t>СКОБА СОЕДИНИТЕЛЬНАЯ КОРПУСОВ ОТОПИТЕЛЯ Волга, Газель</t>
  </si>
  <si>
    <t>МЕЧ-25926</t>
  </si>
  <si>
    <t>3302 8109198</t>
  </si>
  <si>
    <t>СКОБА-зажим  ПРИЖИМНОЙ ТРОСОВ ПРИВОДА ОТОПИТЕЛЯ ГАЗЕЛЬ</t>
  </si>
  <si>
    <t>3110 3401090-10</t>
  </si>
  <si>
    <t>СОШКА РУЛЕВОГО УПРАВЛЕНИЯ ГАЗ-3110 (с ГУР)</t>
  </si>
  <si>
    <t>МЕЧ-39211</t>
  </si>
  <si>
    <t>3302 70 3535090</t>
  </si>
  <si>
    <t>СТОЙКА РЕГУЛЯТОРА ДАВЛЕНИЯ ТОРМОЗОВ ГАЗель "4х4", ГАЗ-33081(голая)</t>
  </si>
  <si>
    <t>МЕЧ-34267</t>
  </si>
  <si>
    <t>3302 2916058</t>
  </si>
  <si>
    <t xml:space="preserve">СТОЙКА СТАБИЛИЗАТОРА ПОПЕРЕЧНОЙ УСТОЙЧИВОСТИ (Н/О) ГАЗель, Соболь (с шарниром) </t>
  </si>
  <si>
    <t>МЕЧ-01298</t>
  </si>
  <si>
    <t>3110 2906058</t>
  </si>
  <si>
    <t>СТОЙКА СТАБИЛИЗАТОРА ПОПЕРЕЧНОЙ УСТОЙЧИВОСТИ ГАЗ-3110 (шаровая подвеска) "Gpart"</t>
  </si>
  <si>
    <t>МЕЧ-22845</t>
  </si>
  <si>
    <t>3302 8407238-10</t>
  </si>
  <si>
    <t>СТОЙКА УПОРА КАПОТА ГАЗ-3302 Рестайлинг</t>
  </si>
  <si>
    <t>ЦНТ049924</t>
  </si>
  <si>
    <t>2123 8407238  (А21R23-8407238)</t>
  </si>
  <si>
    <t>СТОЙКА УПОРА КАПОТА ГАЗаль-NEXT</t>
  </si>
  <si>
    <t>ЦНТ076466</t>
  </si>
  <si>
    <t>3111 3504152  ()3111-3504152</t>
  </si>
  <si>
    <t xml:space="preserve">СТОПОР ОСИ ТОЛКАТЕЛЯ ПРОУШИНЫ УСИЛИТЕЛЯ ВАКУУМНОГО ТОРМОЗОВ ГАЗель-Бизнес </t>
  </si>
  <si>
    <t>ГАР004647</t>
  </si>
  <si>
    <t>3307 80 3508257</t>
  </si>
  <si>
    <t>СТОПОР РЕГУЛИРОВОЧНОГО ВИНТА задних колодок ГАЗ-3306, 3307, 3309  (33078-3508257)</t>
  </si>
  <si>
    <t>21А 3802031</t>
  </si>
  <si>
    <t>СТОПОР ШТУЦЕРА</t>
  </si>
  <si>
    <t>МЕЧ-01085</t>
  </si>
  <si>
    <t>3302 8406256</t>
  </si>
  <si>
    <t>СТОПОР ШТЫРЯ ЗАМКА КАПОТА ГАЗель</t>
  </si>
  <si>
    <t>МЕЧ-19402</t>
  </si>
  <si>
    <t>3308 60 2912408-10</t>
  </si>
  <si>
    <t>СТРЕМЯНКА ЗАДНЕЙ РЕССОРЫ ГАЗ-33085, ГАЗ-33086 Земляк, ГАЗон-NEXT  (L-480 мм)</t>
  </si>
  <si>
    <t>ЦНТ089896</t>
  </si>
  <si>
    <t>4111 2902408  (С41R11-2902408)</t>
  </si>
  <si>
    <t>СТРЕМЯНКА ПЕРЕДНЕЙ РЕССОРЫ 3 листа (под гайку М16х1,5) ГАЗон/Валдай-NEXT</t>
  </si>
  <si>
    <t>3302 2902408</t>
  </si>
  <si>
    <t>СТРЕМЯНКА ПЕРЕДНЕЙ РЕССОРЫ ГАЗ-3302 (L- 90 мм)</t>
  </si>
  <si>
    <t>МЕЧ-19660</t>
  </si>
  <si>
    <t>66 2902408-02</t>
  </si>
  <si>
    <t>СТРЕМЯНКА ПЕРЕДНЕЙ РЕССОРЫ ГАЗ-66 (L=325-345)</t>
  </si>
  <si>
    <t>МЕЧ-08441</t>
  </si>
  <si>
    <t>3221 2912406  (3221-2912406)</t>
  </si>
  <si>
    <t>СТРЕМЯНКИ ПЕРЕДНЕЙ РЕССОРЫ ГАЗ-2217, 2705, Валдай ( к-т 2 стрем.с гайками и шайбами L=120мм) (ГАЗ)</t>
  </si>
  <si>
    <t>МЕЧ-05807</t>
  </si>
  <si>
    <t>3110 2912406</t>
  </si>
  <si>
    <t>СТРЕМЯНКИ РЕССОРЫ Волга ( к-т 2 стремянки, 4 гайки и шайбы) "Gpart"</t>
  </si>
  <si>
    <t>4173 1005052</t>
  </si>
  <si>
    <t>СТУПИЦА ШКИВА КОЛЕНВАЛА УАЗ, ГАЗель (6 отверстий) "УМЗ"</t>
  </si>
  <si>
    <t>МЕЧ-39978</t>
  </si>
  <si>
    <t>421 1306008</t>
  </si>
  <si>
    <t>ТЕРМОСТАТ С КОРПУСОМ ( дв.4213,20,21,30) УАЗ</t>
  </si>
  <si>
    <t>4215 1306008</t>
  </si>
  <si>
    <t>ТЕРМОСТАТ С КОРПУСОМ (с штуцером в сборе) ГАЗель</t>
  </si>
  <si>
    <t>ЦНТ053252</t>
  </si>
  <si>
    <t>А274 1306008</t>
  </si>
  <si>
    <t>ТЕРМОСТАТ С КОРПУСОМ дв. УМЗ-А274, 275  EvoTech 2.7  (А274.1306008)</t>
  </si>
  <si>
    <t>ЦНТ008724</t>
  </si>
  <si>
    <t>4216 1306008</t>
  </si>
  <si>
    <t xml:space="preserve">ТЕРМОСТАТ С КОРПУСОМ УАЗ (Инжекторный двигатель) (отверстия под 2 датчика отвод 421-1306032-10) </t>
  </si>
  <si>
    <t>МЕЧ-30481</t>
  </si>
  <si>
    <t>4216 1306008-10</t>
  </si>
  <si>
    <t>ТЕРМОСТАТ С КОРПУСОМ УМЗ-4216 (Инжекторный двигатель) (отверстия под 3 датчика отвод 421-1306032-10)</t>
  </si>
  <si>
    <t>МЕЧ-15149</t>
  </si>
  <si>
    <t>3309 3502009</t>
  </si>
  <si>
    <t>ТОРМОЗ ЗАДНИЙ В СБОРЕ С ТРОСОМ ГАЗ-3307, 3309, ПАЗ (левый) (33078-3502009)</t>
  </si>
  <si>
    <t>МЕЧ-15148</t>
  </si>
  <si>
    <t>3309 3502008</t>
  </si>
  <si>
    <t>ТОРМОЗ ЗАДНИЙ В СБОРЕ С ТРОСОМ ГАЗ-3307, 3309, ПАЗ (правый) (33078-3502008)</t>
  </si>
  <si>
    <t>4301 3501011</t>
  </si>
  <si>
    <t>ТОРМОЗ ПЕРЕДНИЙ Г-3307 (в сборе)</t>
  </si>
  <si>
    <t>МЕЧ-00548</t>
  </si>
  <si>
    <t>66 16 3501011</t>
  </si>
  <si>
    <t>ТОРМОЗ ПЕРЕДНИЙ ЛЕВЫЙ Г-66, ГАЗ-3308 (Садко)</t>
  </si>
  <si>
    <t>66 16 3501010</t>
  </si>
  <si>
    <t>ТОРМОЗ ПЕРЕДНИЙ ПРАВЫЙ Г-66, ГАЗ-3308 (Садко)</t>
  </si>
  <si>
    <t>51 3506018</t>
  </si>
  <si>
    <t>ТРОЙНИК ГИДРОТОРМОЗОВ</t>
  </si>
  <si>
    <t>МЕЧ-26143</t>
  </si>
  <si>
    <t>3310 40 3506159</t>
  </si>
  <si>
    <t>ТРОЙНИК ТОРМОЗНЫХ ТРУБОК  ГАЗ-3310-40 Валдай  (на вакумный баллон)</t>
  </si>
  <si>
    <t>51 3506033</t>
  </si>
  <si>
    <t>ТРОЙНИК ТРУБОПРОВОДОВ ЗАДНИХ ТОРМОЗОВ ГАЗ-53,3307</t>
  </si>
  <si>
    <t>МЕЧ-14948</t>
  </si>
  <si>
    <t>МЕЧ-17689</t>
  </si>
  <si>
    <t>МЕЧ-19201</t>
  </si>
  <si>
    <t>МЕЧ-14572</t>
  </si>
  <si>
    <t>3308 10 1108058</t>
  </si>
  <si>
    <t>ТРОС ГАЗА ГАЗ-33081 (дизель) (голый)</t>
  </si>
  <si>
    <t>ЦНТ081308</t>
  </si>
  <si>
    <t>3310 3105215  (3310-3105215)</t>
  </si>
  <si>
    <t>ТРОС держателя лебедки запасного колеса Г-3310 Валдай, ГАЗон/Валдай-NEXT</t>
  </si>
  <si>
    <t>МЕЧ-31174</t>
  </si>
  <si>
    <t>4216 1008015</t>
  </si>
  <si>
    <t xml:space="preserve">ТРУБА ВПУСКНАЯ НИЖНЯЯ дв. УМЗ-4213, 4216 (нижний алюмин. коллектор, инжектор) </t>
  </si>
  <si>
    <t>417 1008015</t>
  </si>
  <si>
    <t xml:space="preserve">ТРУБА ВПУСКНАЯ УАЗ (коллектор, алюминий) </t>
  </si>
  <si>
    <t>МЕЧ-08371</t>
  </si>
  <si>
    <t>3302 1203170</t>
  </si>
  <si>
    <t>ТРУБА ГЛУШИТЕЛЯ ВЫХЛОПНАЯ ГАЗель ЗМЗ-402 "Gpart"(.АК3302-1203170)</t>
  </si>
  <si>
    <t>53 01 1203210-10</t>
  </si>
  <si>
    <t>ТРУБА ГЛУШИТЕЛЯ ПРИЕМНАЯ Г-53, 3307 (правая)</t>
  </si>
  <si>
    <t>МЕЧ-23574</t>
  </si>
  <si>
    <t>3110 1203250</t>
  </si>
  <si>
    <t>ТРУБА ГЛУШИТЕЛЯ ПРОМЕЖУТОЧНАЯ Г-3110 с дв-лем 4062 (изогнутая , L1650 мм, без фланцев)</t>
  </si>
  <si>
    <t>МЕЧ-23572</t>
  </si>
  <si>
    <t>3310 40 1201140</t>
  </si>
  <si>
    <t>ТРУБА ПЕРЕХОДНАЯ ОТ ПРИЕМНОЙ ТРУБЫ К ГЛУШИТЕЛЮ ГАЗ-3310 Валдай</t>
  </si>
  <si>
    <t>3110 3408164-10 (62)</t>
  </si>
  <si>
    <t>ТРУБКА (верхняя от нагнетательного шланга к рулевому механизму ГУР) ГАЗ-3110</t>
  </si>
  <si>
    <t>МЕЧ-00115</t>
  </si>
  <si>
    <t>3110 3408184-20</t>
  </si>
  <si>
    <t>ТРУБКА (от мех-ма  рулевого управления к сливному шлангу ГУР) ГАЗ-3110 (под штуцер)</t>
  </si>
  <si>
    <t>ЦНТ012556</t>
  </si>
  <si>
    <t>4213 1014055</t>
  </si>
  <si>
    <t xml:space="preserve">ТРУБКА ВЕНТИЛЯЦИИ МАСЛЯНОГО КАРТЕРА УМЗ-4216 ЕВРО-3 ( тройник 16х16х6) </t>
  </si>
  <si>
    <t>МЕЧ-30532</t>
  </si>
  <si>
    <t>3308 10 3408198-20</t>
  </si>
  <si>
    <t>ТРУБКА ВСАСЫВАЮЩАЯ ОТ НАСОСА ГУР к коробке клапанной  ГАЗ-33081 Садко (Н/О, без наконечника, L-1540)</t>
  </si>
  <si>
    <t>417 1011082</t>
  </si>
  <si>
    <t>ТРУБКА НАГНЕТАТЕЛЬНАЯ МАСЛЯНОГО НАСОСА УАЗ</t>
  </si>
  <si>
    <t>3102 90 1602580-50</t>
  </si>
  <si>
    <t>ТРУБКА ОТ ГЦС К ГИБКОМУ ШЛАНГУ (406 двиг) (L-1500 , медь, штуцер М10/М12)</t>
  </si>
  <si>
    <t>3302 10 1602580</t>
  </si>
  <si>
    <t>ТРУБКА ОТ ГЦС К ГИБКОМУ ШЛАНГУ ГАЗЕЛЬ с ЗМЗ-402 (медь, штуцера d=12мм)</t>
  </si>
  <si>
    <t>3302 1602580</t>
  </si>
  <si>
    <t>ТРУБКА ОТ ГЦС к ШЛАНГУ РЦС на ГАЗель с ЗМЗ-406  (медь L-1820мм, d=12мм)</t>
  </si>
  <si>
    <t>МЕЧ-17443</t>
  </si>
  <si>
    <t>3309 70 3408030</t>
  </si>
  <si>
    <t>ТРУБКА ОТ КЛАПАНА УПРАВЛЕНИЯ К ШЛАНГУ Г-3308</t>
  </si>
  <si>
    <t>МЕЧ-28131</t>
  </si>
  <si>
    <t>3309 3408030</t>
  </si>
  <si>
    <t>ТРУБКА ОТ КЛАПАНА УПРАВЛЕНИЯ К ШЛАНГУ Г-3309 (L-290 мм, грутая)</t>
  </si>
  <si>
    <t>МЕЧ-25264</t>
  </si>
  <si>
    <t>12 3003039-20</t>
  </si>
  <si>
    <t>ТРУБКА РЕГУЛИРОВОЧНАЯ НАКОНЕЧНИКОВ РУЛЕВОЙ ТЯГИ Г-24</t>
  </si>
  <si>
    <t>ЦНТ012475</t>
  </si>
  <si>
    <t>3310 60 1118342</t>
  </si>
  <si>
    <t>ТРУБКА СЛИВА МАСЛА ОТ ПНЕВМОКОМПРЕССОРА Валдай с CUMMINS isf3.8</t>
  </si>
  <si>
    <t>ЦНТ062586</t>
  </si>
  <si>
    <t>3302 30 1014095-10</t>
  </si>
  <si>
    <t>ТРУБКА соеденит. ПАТРУБКОВ ВОЗДУШНОГО ФИЛЬТРА ГАЗель-NEXT с CUMMINS isf2.8 Евро-5 (33023-1014095-10)</t>
  </si>
  <si>
    <t>МЕЧ-08624</t>
  </si>
  <si>
    <t>2705 6305070</t>
  </si>
  <si>
    <t>ТЯГА ВЫКЛ ЗАМКА ЗАДНЕЙ ДВЕРИ</t>
  </si>
  <si>
    <t>МЕЧ-27676</t>
  </si>
  <si>
    <t>2705 6305126</t>
  </si>
  <si>
    <t>ТЯГА ВЫКЛ ПРИВОДА ЗАМКА ЗАДНЕЙ ДВЕРИ на кнопку  ( L-335 мм)</t>
  </si>
  <si>
    <t>МЕЧ-11301</t>
  </si>
  <si>
    <t>2705 6425070</t>
  </si>
  <si>
    <t>ТЯГА выключения замка ( внут. кнопки ) боковой  ДВЕРИ Г-2705</t>
  </si>
  <si>
    <t>МЕЧ-16406</t>
  </si>
  <si>
    <t>3302 6105720</t>
  </si>
  <si>
    <t>ТЯГА ВЫКЛЮЧЕНИЯ ЗАМКА ПРОМЕЖУТОЧНАЯ правой ДВЕРИ ГАЗ-3302</t>
  </si>
  <si>
    <t>МЕЧ-25306</t>
  </si>
  <si>
    <t>ЦНТ084405</t>
  </si>
  <si>
    <t>4013 2925044  (С40R13-2925044)</t>
  </si>
  <si>
    <t>ТЯГА датчика положения кузова з/пневмоподвески ПАЗ Вектор-NEXT, ГАЗон-Next С40R13,С41RВ3</t>
  </si>
  <si>
    <t>ЦНТ046931</t>
  </si>
  <si>
    <t>4111 1302035-10</t>
  </si>
  <si>
    <t>ТЯГА КРЕПЛЕНИЯ РАДИАТОРА (левая) ГАЗон-NEXT (С41R11-1302035-10)</t>
  </si>
  <si>
    <t>ЦНТ073700</t>
  </si>
  <si>
    <t>2123 6105249  (А21R23-6105249)</t>
  </si>
  <si>
    <t>ТЯГА наружной ручки левая передней двери ГАЗель/ГАЗон/Садко-NEXT</t>
  </si>
  <si>
    <t>ЦНТ073699</t>
  </si>
  <si>
    <t>2123 6105248  (А21R23-6105248)</t>
  </si>
  <si>
    <t>ТЯГА наружной ручки правая передней двери ГАЗель/ГАЗон/Садко-NEXT</t>
  </si>
  <si>
    <t>МЕЧ-16405</t>
  </si>
  <si>
    <t>4301 6105103-10</t>
  </si>
  <si>
    <t>ТЯГА ОТ ВНУТРЕННЕЙ РУЧКИ ДВЕРИ К ЗАМКУ (левая) Г-3307</t>
  </si>
  <si>
    <t>ЦНТ009109</t>
  </si>
  <si>
    <t>3302 3414054</t>
  </si>
  <si>
    <t xml:space="preserve">ТЯГА ПОПЕРЕЧНАЯ ГАЗель (голая)  </t>
  </si>
  <si>
    <t>53 01 3003052</t>
  </si>
  <si>
    <t>ТЯГА ПОПЕРЕЧНАЯ РУЛЕВАЯ В СБОРЕ Г-53, 3307</t>
  </si>
  <si>
    <t>66 3003052-10</t>
  </si>
  <si>
    <t>ТЯГА ПОПЕРЕЧНАЯ РУЛЕВАЯ В СБОРЕ Г-66</t>
  </si>
  <si>
    <t>МЕЧ-28032</t>
  </si>
  <si>
    <t>3308 3414052</t>
  </si>
  <si>
    <t>ТЯГА ПОПЕРЕЧНАЯ РУЛЕВАЯ В СБОРЕ ГАЗ-3308, 33081 Садко</t>
  </si>
  <si>
    <t>МЕЧ-04039</t>
  </si>
  <si>
    <t>2705 6305444</t>
  </si>
  <si>
    <t>ТЯГА ПРИВОДА НИЖНЕГО СТОПОРА ЗАДНЕЙ ДВЕРИ Г-2705</t>
  </si>
  <si>
    <t>МЕЧ-03344</t>
  </si>
  <si>
    <t>53А 3003010-01</t>
  </si>
  <si>
    <t>ТЯГА ПРОДОЛЬНАЯ РУЛЕВАЯ Г-53, Г-3307 (с сошкой)</t>
  </si>
  <si>
    <t>МЕЧ-14427</t>
  </si>
  <si>
    <t>3309 70 3414010</t>
  </si>
  <si>
    <t>ТЯГА ПРОДОЛЬНАЯ РУЛЕВАЯ ГАЗ-3308 Садко (в сборе, кривая сошка)</t>
  </si>
  <si>
    <t>МЕЧ-32132</t>
  </si>
  <si>
    <t>3308 10 3414010-02</t>
  </si>
  <si>
    <t>ТЯГА ПРОДОЛЬНАЯ РУЛЕВАЯ ГАЗ-330811 Вепрь (в сборе) (изогнут.)</t>
  </si>
  <si>
    <t>3110 50 3414010</t>
  </si>
  <si>
    <t>ТЯГА СОШКИ РУЛЯ Г-24, Г-3110 (изогнутая) (24-3003010-10)</t>
  </si>
  <si>
    <t>3110 3414010-20 (10)</t>
  </si>
  <si>
    <t>ТЯГА СОШКИ С ШАРНИРОМ Г-3110 (под встроенный ГУР, прямая)</t>
  </si>
  <si>
    <t>24 3003050-01</t>
  </si>
  <si>
    <t>ТЯГА ТРАПЕЦИИ С НАКОНЕЧНИКАМИ Г-2410 и Г-31029 с барабан. тормозами</t>
  </si>
  <si>
    <t>3102 3508098</t>
  </si>
  <si>
    <t>ТЯГА УРАВНИТЕЛЯ ТРОСА СТОЯНОЧНОГО ТОРМОЗА Волга</t>
  </si>
  <si>
    <t>МЕЧ-32264</t>
  </si>
  <si>
    <t>ЦНТ055535</t>
  </si>
  <si>
    <t>3302 02 2801023</t>
  </si>
  <si>
    <t>УДЛИНИТЕЛЬ ЛОНЖЕРОНА задний ГАЗель, ГАЗон/ГАЗель-Next (длиннобазовая) L-0,46 м (330202-2801023)</t>
  </si>
  <si>
    <t>МЕЧ-31557</t>
  </si>
  <si>
    <t>3302 02 2801029</t>
  </si>
  <si>
    <t>УДЛИНИТЕЛЬ- вставка РАМЫ Г-33022 ГАЗели (длиннобазовой) ЛЕВЫЙ</t>
  </si>
  <si>
    <t>МЕЧ-31556</t>
  </si>
  <si>
    <t>3302 02 2801028</t>
  </si>
  <si>
    <t>УДЛИНИТЕЛЬ- вставка РАМЫ Г-33022 ГАЗели (длиннобазовой) ПРАВЫЙ</t>
  </si>
  <si>
    <t>ЦНТ042450</t>
  </si>
  <si>
    <t>А274 1009050</t>
  </si>
  <si>
    <t>УКАЗАТЕЛЬ УРОВНЯ МАСЛА дв. УМЗ-A274 EvoTech 2.7 (щуп) (А274.1009050)</t>
  </si>
  <si>
    <t>МЕЧ-30703</t>
  </si>
  <si>
    <t>4216 1009050</t>
  </si>
  <si>
    <t>УКАЗАТЕЛЬ УРОВНЯ МАСЛА УАЗ (щуп)   (420 1009050)</t>
  </si>
  <si>
    <t>МЕЧ-12261</t>
  </si>
  <si>
    <t>740 1009055</t>
  </si>
  <si>
    <t xml:space="preserve">УПЛОТНИТЕЛЬ УКАЗАТЕЛЯ УРОВНЯ МАСЛА УАЗ, КАМАЗ, Соболь, ГАЗель, Газель-Next  (уплотг.щупа) </t>
  </si>
  <si>
    <t>МЕЧ-07917</t>
  </si>
  <si>
    <t>3307 80 3508104</t>
  </si>
  <si>
    <t>УРАВНИТЕЛЬ ТРОСА СТОЯНОЧНОГО ТОРМОЗА Г-3307, ГАЗель</t>
  </si>
  <si>
    <t>ЦНТ006556</t>
  </si>
  <si>
    <t>2705 5401429</t>
  </si>
  <si>
    <t>УСИЛИТЕЛЬ  боковины левой передний Газель Ц/М</t>
  </si>
  <si>
    <t>ЦНТ023038</t>
  </si>
  <si>
    <t>2705 5701246</t>
  </si>
  <si>
    <t>УСИЛИТЕЛЬ  КРЫШИ  боковой ГАЗ-2705</t>
  </si>
  <si>
    <t>МЕЧ-00172</t>
  </si>
  <si>
    <t>2217 5401149</t>
  </si>
  <si>
    <t>УСИЛИТЕЛЬ АРКИ БОКОВИНЫ ЛЕВОЙ СОБОЛЬ (панели над задн. колесом )</t>
  </si>
  <si>
    <t>МЕЧ-00171</t>
  </si>
  <si>
    <t>2217 5401148</t>
  </si>
  <si>
    <t>УСИЛИТЕЛЬ АРКИ БОКОВИНЫ ПРАВОЙ СОБОЛЬ (панели над задн. колесом )</t>
  </si>
  <si>
    <t>ЦНТ062519</t>
  </si>
  <si>
    <t>2217 5401095 (-10)  (2217-5401095-10)</t>
  </si>
  <si>
    <t>УСИЛИТЕЛЬ БОКОВИНЫ НИЖНИЙ ЛЕВЫЙ Соболь ГАЗ-2217, 2752 (панель внут. за задн. колесом)</t>
  </si>
  <si>
    <t>ЦНТ062518</t>
  </si>
  <si>
    <t>2217 5401094 (-10)  (2217-5401094-10)</t>
  </si>
  <si>
    <t>УСИЛИТЕЛЬ БОКОВИНЫ НИЖНИЙ ПРАВЫЙ Соболь ГАЗ-2217, 2752 (панель внут. за задн. колесом)</t>
  </si>
  <si>
    <t>421 1601265</t>
  </si>
  <si>
    <t>УСИЛИТЕЛЬ КРЕПЛЕНИЯ КАРТЕРА ПРАВЫЙ УАЗ</t>
  </si>
  <si>
    <t>ЦНТ054118</t>
  </si>
  <si>
    <t>2123 5401429</t>
  </si>
  <si>
    <t>УСИЛИТЕЛЬ передней боковины левый ГАЗель-NEXT фургон, авт. (А21R23-5401429)</t>
  </si>
  <si>
    <t>ЦНТ054117</t>
  </si>
  <si>
    <t>2123 5401428</t>
  </si>
  <si>
    <t>УСИЛИТЕЛЬ передней боковины правый ГАЗель-NEXT фургон, авт. (А21R23-5401428)</t>
  </si>
  <si>
    <t>ЦНТ087329</t>
  </si>
  <si>
    <t>4502 5401276  (С45R02-5401276)</t>
  </si>
  <si>
    <t>УСИЛИТЕЛЬ стойки задней под направляющую сдвижной двери ГАЗель-NEXT цмф, цмавтобус</t>
  </si>
  <si>
    <t>ЦНТ087340</t>
  </si>
  <si>
    <t>6533 5401888  (A65R33-5401888)</t>
  </si>
  <si>
    <t>УСИЛИТЕЛЬ стойки проема двери боковины задний правый ГАЗель-NEXT цмф, цма</t>
  </si>
  <si>
    <t>ЦНТ078372</t>
  </si>
  <si>
    <t>3133 1101620  (А31R33-1101620)</t>
  </si>
  <si>
    <t>МЕЧ-32670</t>
  </si>
  <si>
    <t>3221 5403672</t>
  </si>
  <si>
    <t>ФИКСАТОР  ЗАЩЕЛКИ-РУЧКИ ПОДВИЖНОГО бокового СТЕКЛА Газель</t>
  </si>
  <si>
    <t>ЦНТ043352</t>
  </si>
  <si>
    <t>3123 6425114</t>
  </si>
  <si>
    <t>ФИКСАТОР ВЕРХНЕГО ДОП. ЗАМКА БОКОВОЙ ДВЕРИ ГАЗель-NEXT фургон (А31R23-6425114)</t>
  </si>
  <si>
    <t>МЕЧ-19202</t>
  </si>
  <si>
    <t>4301 1109010  (4301-1109010)</t>
  </si>
  <si>
    <t>МЕЧ-34501</t>
  </si>
  <si>
    <t>3309 1109010-10</t>
  </si>
  <si>
    <t>ФИЛЬТР ВОЗДУШНЫЙ В СБОРЕ Г-3306, 3309, 33081 Садко (нов. обр. отверстия с 2-х торцов)</t>
  </si>
  <si>
    <t>МЕЧ-00681</t>
  </si>
  <si>
    <t>ЦНТ018020</t>
  </si>
  <si>
    <t>451 11 1014037</t>
  </si>
  <si>
    <t>ФИЛЬТРУЮЩИЙ ЭЛЕМЕНТ РЕГУЛЯТОРА РАЗРЯЖЕНИЯ ГАЗель с УМЗ-4216 Е-3  (метал. сетка)</t>
  </si>
  <si>
    <t>ГАР004980</t>
  </si>
  <si>
    <t>3221 70 2402138 (-20)  (32217-2402138-20)</t>
  </si>
  <si>
    <t>ФЛАНЕЦ ВЕДУЩЕЙ ШЕСТЕРНИ Зад/Пер. МОСТА ГАЗель, Соболь под ШРУС кардан на 8 болтов (мелкий шлиц)</t>
  </si>
  <si>
    <t>ЦНТ040243</t>
  </si>
  <si>
    <t>2310 8521082</t>
  </si>
  <si>
    <t>ХОМУТ КРЕПЛЕНИЯ БОРТОВОЙ ПЛАТФОРМЫ К РАМЕ ГАЗель</t>
  </si>
  <si>
    <t>МЕЧ-05806</t>
  </si>
  <si>
    <t>МЕЧ-25910</t>
  </si>
  <si>
    <t>24 2912061</t>
  </si>
  <si>
    <t>ХОМУТ КРЕПЛЕНИЯ ЛИСТА №3 РЕССОРЫ Волга</t>
  </si>
  <si>
    <t>2705 1101110  (2705-1101110)</t>
  </si>
  <si>
    <t>ЦНТ078371</t>
  </si>
  <si>
    <t>3133 1101110  (А31R33-1101110)</t>
  </si>
  <si>
    <t>МЕЧ-07573</t>
  </si>
  <si>
    <t>3307 1102110</t>
  </si>
  <si>
    <t>ХОМУТ КРЕПЛЕНИЯ ПЛАСТМАССОВОГО ТОПЛИВНОГО БАКА ГАЗЕЛЬ</t>
  </si>
  <si>
    <t>МЕЧ-33821</t>
  </si>
  <si>
    <t>ЦНТ053364</t>
  </si>
  <si>
    <t>53А 3003078-01</t>
  </si>
  <si>
    <t>ХОМУТ СТЯЖНОЙ РУЛЕВЫХ ТЯГ Газель, Г-53, Валдай, ГАЗон-NEXT (53А-3003078-01)</t>
  </si>
  <si>
    <t>МЕЧ-08165</t>
  </si>
  <si>
    <t>20 3003078-20</t>
  </si>
  <si>
    <t>ХОМУТ СТЯЖНОЙ ТРУБКИ РЕГУЛИРОВОЧНОЙ РУЛЕВЫХ ТЯГ Г-24, Г-3110</t>
  </si>
  <si>
    <t>МЕЧ-07832</t>
  </si>
  <si>
    <t>3110 3505010</t>
  </si>
  <si>
    <t>ЦИЛИНДР ГЛАВНЫЙ ТОРМОЗНОЙ Г-3110</t>
  </si>
  <si>
    <t>МЕЧ-28149</t>
  </si>
  <si>
    <t>3309 3505010</t>
  </si>
  <si>
    <t>ЦИЛИНДР ГЛАВНЫЙ ТОРМОЗНОЙ Г-3307, 3309 (система с АБС)</t>
  </si>
  <si>
    <t>24 10 3502040</t>
  </si>
  <si>
    <t>ЦИЛИНДР ЗАДНЕГО ТОРМОЗА Г-2410, 3102, Соболь (dх28, малое отв. под шланг)</t>
  </si>
  <si>
    <t>4301 1602290</t>
  </si>
  <si>
    <t>ЦИЛИНДР СЦЕПЛЕНИЯ ГЛАВНЫЙ Г-24-10, 3110, 31105 (отв. трубку М12) (ГАЗ)</t>
  </si>
  <si>
    <t>66 11 1602300</t>
  </si>
  <si>
    <t>ЦИЛИНДР СЦЕПЛЕНИЯ ГЛАВНЫЙ Г-3307 (ГАЗ)</t>
  </si>
  <si>
    <t>66 01 1602511-10</t>
  </si>
  <si>
    <t>ЦИЛИНДР СЦЕПЛЕНИЯ РАБОЧИЙ Г-3307 ( ГАЗ )</t>
  </si>
  <si>
    <t>МЕЧ-10569</t>
  </si>
  <si>
    <t>21 2905544</t>
  </si>
  <si>
    <t>ЧАШКА ПОДУШКИ  АМОРТИЗАТОРОВ</t>
  </si>
  <si>
    <t>МЕЧ-11300</t>
  </si>
  <si>
    <t>3302 6105700</t>
  </si>
  <si>
    <t>Шайба 12,4 под шип фиксатора двери Газель</t>
  </si>
  <si>
    <t>ЦНТ012043</t>
  </si>
  <si>
    <t>3310 60 3506013 (33104-3506013)</t>
  </si>
  <si>
    <t>ШАЙБА алюм. D-33х26мм, H-1.5мм  Валдай с дв. CUMMINS isf3.8</t>
  </si>
  <si>
    <t>11 6258</t>
  </si>
  <si>
    <t>ШАЙБА КРЕПЛЕНИЯ ШЕСТЕРНИ РАСПРЕД. ВАЛА УАЗ, ГАЗель, Соболь, ГАЗель-NEXT  (аналог 420.1006020-03)</t>
  </si>
  <si>
    <t>ЦНТ012044</t>
  </si>
  <si>
    <t>4301 3509055</t>
  </si>
  <si>
    <t>ШАЙБА медная  D-25x18. H-1 уплот. шлангов ГУР Валдай с дв. CUMMINS isf3.8</t>
  </si>
  <si>
    <t>51 3506013</t>
  </si>
  <si>
    <t>ШАЙБА медная ТОРМОЗНЫХ ШЛАНГОВ D-12мм  (26000009)</t>
  </si>
  <si>
    <t>12 2403030-10</t>
  </si>
  <si>
    <t>ШАЙБА ОПОРНАЯ ( 1,71 мм) ШЕСТЕРНИ КОРОБКИ САТЕЛЛИТОВ ГАЗ-3110</t>
  </si>
  <si>
    <t>3302 3104050</t>
  </si>
  <si>
    <t>ШАЙБА ОПОРНАЯ П-КА СТУПИЦЫ ЗАДНЕГО КОЛЕСА ГАЗель</t>
  </si>
  <si>
    <t>13 3103032</t>
  </si>
  <si>
    <t>ШАЙБА ОПОРНАЯ П-КА СТУПИЦЫ ПЕРЕДНЕГО КОЛЕСА ГАЗель</t>
  </si>
  <si>
    <t>ЦНТ063325</t>
  </si>
  <si>
    <t>2123 2915545  (А21R23-2915545)</t>
  </si>
  <si>
    <t>ШАЙБА ПАЛЬЦА АМОРТИЗАТОРА нов/обр. ГАЗель-бизнес, ГАЗон/ГАЗель-NEXT (ан.3302-2905545 с аморт.ст/обр)</t>
  </si>
  <si>
    <t>МЕЧ-38931</t>
  </si>
  <si>
    <t>451 11 1002183  (451М-1002183)</t>
  </si>
  <si>
    <t>ШАЙБА плоская d- 18х 24,5   S-1,6 алюминевая  (26000121)</t>
  </si>
  <si>
    <t>ЦНТ069193</t>
  </si>
  <si>
    <t>420 1008204  (420.1008204)</t>
  </si>
  <si>
    <t>ШАЙБА плоская d-10,5 D-22 S-4  (газопровода 4216)</t>
  </si>
  <si>
    <t>ЦНТ073657</t>
  </si>
  <si>
    <t>3302 3506013  (3302-3506013)</t>
  </si>
  <si>
    <t>ШАЙБА прокладка тормозных шлангов с ухом под болт-штуцер Соболь, ГАЗель (толщина 1 мм)</t>
  </si>
  <si>
    <t>МЕЧ-04334</t>
  </si>
  <si>
    <t>4301 1601300</t>
  </si>
  <si>
    <t>ШАЙБА пружинная 8х15 коническая болта крепл.вилок 5-ст.КПП Соболь, ГАЗ-3307/08/09, ГАЗель/ГАЗон-Next</t>
  </si>
  <si>
    <t>51 3001022</t>
  </si>
  <si>
    <t>ШАЙБА РЕГУЛИРОВОЧНАЯ ШКВОРНЯ ГАЗ-53</t>
  </si>
  <si>
    <t>МЕЧ-17642</t>
  </si>
  <si>
    <t>4146 1308032-01</t>
  </si>
  <si>
    <t>ШАЙБА РЕГУЛИРОВОЧНАЯ ШКИВА ВОДЯНОГО НАСОСА УАЗ</t>
  </si>
  <si>
    <t>МЕЧ-03570</t>
  </si>
  <si>
    <t>21 Р 3103032</t>
  </si>
  <si>
    <t>ШАЙБА УПОРНАЯ САЛЬНИКА ПЕРЕДНЕЙ СТУПИЦЫ Волга</t>
  </si>
  <si>
    <t>МЕЧ-27315</t>
  </si>
  <si>
    <t>53 3104050</t>
  </si>
  <si>
    <t>ШАЙБА УПОРНАЯ САЛЬНИКА СТУПИЦЫ ЗАДНЕГО КОЛЕСА Г-66, 3307/08/09, ГАЗон/Садко/Валдай-NEXT (98х130 мм)</t>
  </si>
  <si>
    <t>ЦНТ061262</t>
  </si>
  <si>
    <t>А274 1003093  (А274.1003093)</t>
  </si>
  <si>
    <t>ШАЙБА ШПИЛЬКИ КРЕПЛ. ГБЦ (в т.ч.Чугун. блока дв. А274/305, на блок 10 шт, 12х21х3 мм) (см. описание)</t>
  </si>
  <si>
    <t>МЕЧ-38223</t>
  </si>
  <si>
    <t>66 3405220</t>
  </si>
  <si>
    <t>ШАЙБА ШТОКА СИЛОВОГО ЦИЛИНДРА ГУР ГАЗ-4301, Г-66 (d-13.5  D-48.  S-1)</t>
  </si>
  <si>
    <t>МЕЧ-16927</t>
  </si>
  <si>
    <t>3302 3401121</t>
  </si>
  <si>
    <t>ШАРНИР ВЕРХНИЙ ВАЛА КАРДАННОГО РУЛ. УПРАВЛЕНИЯ (со штифтами в сборе)</t>
  </si>
  <si>
    <t>ЦНТ047484</t>
  </si>
  <si>
    <t>4111 3401046  (С41R11-3401046)</t>
  </si>
  <si>
    <t>ШАРНИР КАРДАННЫЙ РУЛЕВОЙ КОЛОНКИ в сб. ГАЗон-NEXT ПАЗ-ВЕКТОР NEXT (верхний)</t>
  </si>
  <si>
    <t>МЕЧ-16929</t>
  </si>
  <si>
    <t>3302 3401123</t>
  </si>
  <si>
    <t>ШАРНИР КАРДАННЫЙ РУЛЕВОЙ КОЛОНКИ НИЖНИЙ Г-3307, ГАЗель (в сборе, нижн.вилка без шлицов) ГАЗ-Оригинал</t>
  </si>
  <si>
    <t>2217 2904414-10  (2217-2904414-10)</t>
  </si>
  <si>
    <t>ШАРНИР ПЕРЕДНЕЙ ПОДВЕСКИ ВЕРХНИЙ Соболь</t>
  </si>
  <si>
    <t>2217 2904314-10</t>
  </si>
  <si>
    <t>ШАРНИР ПЕРЕДНЕЙ ПОДВЕСКИ НИЖНИЙ Соболь</t>
  </si>
  <si>
    <t>ЦНТ038512</t>
  </si>
  <si>
    <t>4111 3414029  (С41R11-3414029)</t>
  </si>
  <si>
    <t>ШАРНИР ПРОДОЛЬНОЙ РУЛЕВОЙ ТЯГИ ГАЗон-NEXT</t>
  </si>
  <si>
    <t>24 3003029  (24-3003029)</t>
  </si>
  <si>
    <t>ШАРНИР ТРАПЕЦИИ ГАЗ-24, ГАЗ-2330 Тигр (голый) "G-PART"</t>
  </si>
  <si>
    <t>ЦНТ067879</t>
  </si>
  <si>
    <t>305 1004045  (А305.1004045)</t>
  </si>
  <si>
    <t>ШАТУН унифицир. УМЗ-417, 421, А274, (А305 чугун.блок Е-5 ГАЗель-NEXT) (ан.421.1004045/ А274.1004045)</t>
  </si>
  <si>
    <t>53 01 3001019</t>
  </si>
  <si>
    <t>ШКВОРЕНЬ Г-53</t>
  </si>
  <si>
    <t>421 1308025-01  (4216-1308025)</t>
  </si>
  <si>
    <t>ШКИВ ВЕНТИЛЯТОРА ГАЗель с ЗМЗ-4025/6 и УМЗ-4215, Dнар.-125 мм, H-56 мм (ан. 21-1308025-Б)</t>
  </si>
  <si>
    <t>ЦНТ017009</t>
  </si>
  <si>
    <t>4216 1308025-20</t>
  </si>
  <si>
    <t>ШКИВ водяного насоса ГАЗель с УМЗ-4216 Е3 (под 6-ти ручьевой ремень, D-100мм)</t>
  </si>
  <si>
    <t>ЦНТ006195</t>
  </si>
  <si>
    <t>4216 1308111</t>
  </si>
  <si>
    <t>ШКИВ НАТЯЖИТЕЛЯ голый ГАЗель-БИЗНЕС с УМЗ-4216 Е-3</t>
  </si>
  <si>
    <t>ЦНТ006192</t>
  </si>
  <si>
    <t>4216 1005074</t>
  </si>
  <si>
    <t>ШКИВ ПРИВОДА ВЕНТИЛЯТОРА ГАЗель-БИЗНЕС с УМЗ-4216 Е-3</t>
  </si>
  <si>
    <t>ЦНТ017764</t>
  </si>
  <si>
    <t>421 1005074-10</t>
  </si>
  <si>
    <t xml:space="preserve">ШКИВ ПРИВОДА ВЕНТИЛЯТОРА ГАЗель-БИЗНЕС с УМЗ-4216 Е-3 (под 2 клин. ремня) </t>
  </si>
  <si>
    <t>МЕЧ-30853</t>
  </si>
  <si>
    <t>420 1005074-11</t>
  </si>
  <si>
    <t xml:space="preserve">ШКИВ ПРИВОДА ВЕНТИЛЯТОРА УАЗ (ГАЗЕЛЬ с УМЗ-4215) </t>
  </si>
  <si>
    <t>ЦНТ010195</t>
  </si>
  <si>
    <t>421 1005074-21</t>
  </si>
  <si>
    <t>ШКИВ ПРИВОДА ВЕНТИЛЯТОРА УАЗ (ГАЗЕЛЬ с УМЗ-4215) (d-56x153 большой) 421 1005074-01</t>
  </si>
  <si>
    <t>420 1005074-01</t>
  </si>
  <si>
    <t xml:space="preserve">ШКИВ ПРИВОДА ГИДРОУСИЛИТЕЛЯ УАЗ (d56x117 мал.) </t>
  </si>
  <si>
    <t>3102 90 3408070-210</t>
  </si>
  <si>
    <t>ШЛАНГ (с корот. трубкой раздельного ГУР Волга на силовой цилиндр)</t>
  </si>
  <si>
    <t>МЕЧ-12537</t>
  </si>
  <si>
    <t>3308 3125050</t>
  </si>
  <si>
    <t>ШЛАНГ ГИБКИЙ ПОДВОДА ВОЗДУХА от трубки к тройнику переднего и заднего мостов ГАЗ-3308 ( L-500 мм)</t>
  </si>
  <si>
    <t>МЕЧ-31871</t>
  </si>
  <si>
    <t>3110 50 3408161-01</t>
  </si>
  <si>
    <t>ШЛАНГ НАГНЕТАТЕЛЬНЫЙ ГИДРОУСИЛИТЕЛЯ РУЛЯ Г-31105 (с гнутой трубкой)(3110-3408161)</t>
  </si>
  <si>
    <t>МЕЧ-38086</t>
  </si>
  <si>
    <t>3308 10 3408150  (33081-3408150)</t>
  </si>
  <si>
    <t>ШЛАНГ НАГНЕТАТЕЛЬНЫЙ ГИДРОУСИЛИТЕЛЯ РУЛЯ Г-3308/81/85/86, 3309, 33104 Валдай (в сборе с трубками)</t>
  </si>
  <si>
    <t>ЦНТ074430</t>
  </si>
  <si>
    <t>3309 3408150-01  (3309-3408150-01)</t>
  </si>
  <si>
    <t>ШЛАНГ НАГНЕТАТЕЛЬНЫЙ ГУР ГАЗ-3309 (от клапана к рул.мех.)</t>
  </si>
  <si>
    <t>МЕЧ-16625</t>
  </si>
  <si>
    <t>3310 40 3408150-01</t>
  </si>
  <si>
    <t>ШЛАНГ НАГНЕТАТЕЛЬНЫЙ ГУР ГАЗ-3310 Валдай (с трубками в сборе)</t>
  </si>
  <si>
    <t>ШЛАНГ НАГНЕТАТЕЛЬНЫЙ ГУР ГАЗ-66, 3309, 4301</t>
  </si>
  <si>
    <t>МЕЧ-13914</t>
  </si>
  <si>
    <t>66 3408151</t>
  </si>
  <si>
    <t>ШЛАНГ НАГНЕТАТЕЛЬНЫЙ ГУР ГАЗ-66, 3309, 4301 (голый без трубки)</t>
  </si>
  <si>
    <t>ЦНТ082441</t>
  </si>
  <si>
    <t>4123 3408150  (С41А23-3408150)</t>
  </si>
  <si>
    <t>ШЛАНГ НАГНЕТАТЕЛЬНЫЙ ГУР Садко-NEXT (от насоса к рул.мех-му)</t>
  </si>
  <si>
    <t>МЕЧ-12975</t>
  </si>
  <si>
    <t>2217 3408161-01 (03)</t>
  </si>
  <si>
    <t>ШЛАНГ НАГНЕТАТЕЛЬНЫЙ ГУР Соболь, ГАЗель (с гнутой трубкой под штуцер)</t>
  </si>
  <si>
    <t>ЦНТ012560</t>
  </si>
  <si>
    <t>33106 3408161</t>
  </si>
  <si>
    <t>ШЛАНГ НАГНЕТАТЕЛЬНЫЙ с наконечником ГИДРОУСИЛИТЕЛЯ РУЛЯ Валдай с дв. CUMMINS isf3.8</t>
  </si>
  <si>
    <t>ЦНТ088415</t>
  </si>
  <si>
    <t>2705 3408150-10  (2705-3408150-10)</t>
  </si>
  <si>
    <t>ШЛАНГ нагнетательный с трубками от насоса ГУР к рул. мех-му ГАЗель-Бизнес/NEXT с УМЗ-А275Е-5</t>
  </si>
  <si>
    <t>66 02 4224039  (66-02-4224039)</t>
  </si>
  <si>
    <t>ШЛАНГ ПОДВОДА ВОЗДУХА К ЗАДНИМ КОЛЕСАМ ГАЗ-66, 3308, ГАЗон/Садко-NEXT  (L-255мм)</t>
  </si>
  <si>
    <t>ЦНТ082446</t>
  </si>
  <si>
    <t>4123 3124039  (С41С23-3124039)</t>
  </si>
  <si>
    <t>ШЛАНГ ПОДВОДА ВОЗДУХА К ЗАДНИМ ЦАПФАМ КОЛЕС Садко-NEXT</t>
  </si>
  <si>
    <t>МЕЧ-03834</t>
  </si>
  <si>
    <t>ШЛАНГ ПОДВОДА ВОЗДУХА К ПЕРЕДНИМ КОЛЕСАМ ГАЗ-66, 3308, ГАЗон/Садко-NEXT  (L-415мм)</t>
  </si>
  <si>
    <t>ЦНТ082445</t>
  </si>
  <si>
    <t>4123 3124038  (С41С23-3124038)</t>
  </si>
  <si>
    <t>ШЛАНГ ПОДВОДА ВОЗДУХА К ПЕРЕДНИМ ЦАПФАМ КОЛЕС Садко-NEXT</t>
  </si>
  <si>
    <t>МЕЧ-25687</t>
  </si>
  <si>
    <t>3308 10 3548110</t>
  </si>
  <si>
    <t>ШЛАНГ ПОДВОДА МАСЛА К ВАКУУМНОМУ НАСОСУ на ГАЗ-3306, 3309, 3308 (дизель)</t>
  </si>
  <si>
    <t>ЦНТ069194</t>
  </si>
  <si>
    <t>274 1014077-02  (А274.1014077-02)</t>
  </si>
  <si>
    <t>ШЛАНГ соединительный верхний масл. радиатора (теплообменника) ГАЗель-NEXT с УМЗ-A274  (L-230 мм)</t>
  </si>
  <si>
    <t>ЦНТ076928</t>
  </si>
  <si>
    <t>274 1014078-02 (А274.1014078-02)</t>
  </si>
  <si>
    <t>ШЛАНГ соединительный масл. радиатора (теплообменника) ГАЗель-NEXT с УМЗ-A274</t>
  </si>
  <si>
    <t>МЕЧ-17154</t>
  </si>
  <si>
    <t>291781-П29 (26000094)</t>
  </si>
  <si>
    <t>ШПИЛЬКА М10х1х65 мм ОСИ КОРОМЫСЕЛ УАЗ (.F00000-0291781-299)</t>
  </si>
  <si>
    <t>ЦНТ069191</t>
  </si>
  <si>
    <t>414 1002121-09</t>
  </si>
  <si>
    <t>ШПИЛЬКА М8х1х57мм УАЗ  (F00414-1002121-009)</t>
  </si>
  <si>
    <t>МЕЧ-20485</t>
  </si>
  <si>
    <t>3310 40 2916014-10</t>
  </si>
  <si>
    <t>ШТАНГА СТАБИЛИЗАТОРА ЗАДНЕЙ ПОДВЕСКИ С НАКОНЕЧНИКАМИ ГАЗ-3310 40 Валдай</t>
  </si>
  <si>
    <t>ЦНТ060382</t>
  </si>
  <si>
    <t>3309 2906014  (3309-2906014)</t>
  </si>
  <si>
    <t>ШТАНГА СТАБИЛИЗАТОРА ПЕРЕДНЕЙ ПОДВЕСКИ С НАКОНЕЧНИКАМИ Г-3307, 3309, 33104/06 Валдай, ГАЗон-Next</t>
  </si>
  <si>
    <t>МЕЧ-22069</t>
  </si>
  <si>
    <t>3310 40 2906014</t>
  </si>
  <si>
    <t>ШТАНГА СТАБИЛИЗАТОРА ПЕРЕДНЕЙ ПОДВЕСКИ С НАКОНЕЧНИКАМИ ГАЗ-33104, 041, 043  Валдай</t>
  </si>
  <si>
    <t>ЦНТ029213</t>
  </si>
  <si>
    <t>4216 1007175-30</t>
  </si>
  <si>
    <t>ШТАНГА ТОЛКАТЕЛЯ ГАЗель с дв. УМЗ-4216-80 Евро-4, А274  (4216 1007175-30)</t>
  </si>
  <si>
    <t>МЕЧ-32590</t>
  </si>
  <si>
    <t>4216 1007024</t>
  </si>
  <si>
    <t>ШТАНГИ ТОЛКАТЕЛЕЙ ГАЗель, УАЗ с дв. УМЗ-4216 (к-т 8 шт, длина-28, под А-92, с болтами) (417 1007024)</t>
  </si>
  <si>
    <t>МЕЧ-31449</t>
  </si>
  <si>
    <t>421 1007024</t>
  </si>
  <si>
    <t>ШТАНГИ ТОЛКАТЕЛЕЙ ГАЗель, УАЗ с дв. УМЗ-4216 (к-т 8 шт, длина-285, под А-76, с болтами)(417 1007023)</t>
  </si>
  <si>
    <t>66 01 1602522</t>
  </si>
  <si>
    <t>ШТОК РАБОЧЕГО ЦИЛИНДРА СЦЕПЛЕНИЯ ГАЗ-53 (голый толкатель)</t>
  </si>
  <si>
    <t>ЦНТ017763</t>
  </si>
  <si>
    <t>417 1002181</t>
  </si>
  <si>
    <t>ШТУЦЕР  КРАНА МАСЛЯНОГО РАДИАТОРА ГАЗель (М18х1,5/М12х1,5)</t>
  </si>
  <si>
    <t>ЦНТ011510</t>
  </si>
  <si>
    <t>417 1002184  (417.1002184)</t>
  </si>
  <si>
    <t>ШТУЦЕР - тройник датчиков давления масла дв-лей УМЗ ( см. аналог 298400-П29 )</t>
  </si>
  <si>
    <t>МЕЧ-16903</t>
  </si>
  <si>
    <t>21 8101040-10</t>
  </si>
  <si>
    <t>ШТУЦЕР 3/8" ПЕРЕПУСКНОГО ПАТРУБКА ВХОДНОЙ ГАЗ-53  (D-16мм, изогнутый) 66-1303075</t>
  </si>
  <si>
    <t>МЕЧ-03613</t>
  </si>
  <si>
    <t>3307 8120274</t>
  </si>
  <si>
    <t>ШТУЦЕР ВОДЯНОГО НАСОСА Волга D-16мм (511-1303065)</t>
  </si>
  <si>
    <t>ЦНТ010192</t>
  </si>
  <si>
    <t>421 1307064</t>
  </si>
  <si>
    <t>ШТУЦЕР ВОДЯНОГО НАСОСА УМЗ-421 (штуцер на отопитель D-16 мм ) (4216-1307064)</t>
  </si>
  <si>
    <t>ЦНТ010190</t>
  </si>
  <si>
    <t xml:space="preserve">421 1307064-20 </t>
  </si>
  <si>
    <t>ШТУЦЕР ВОДЯНОГО НАСОСА УМЗ-4216 Евро-3 (штуцер на отопитель D-20 мм с вн.резьбой М16)</t>
  </si>
  <si>
    <t>ЦНТ054201</t>
  </si>
  <si>
    <t>3302 50 4408034</t>
  </si>
  <si>
    <t>ШТУЦЕР ВОДЯНОЙ ГАЗель-NEXT дв. с ГБО (прямой, D-16мм, S-22) (33025-4408034)</t>
  </si>
  <si>
    <t>МЕЧ-08055</t>
  </si>
  <si>
    <t>51 3802030</t>
  </si>
  <si>
    <t>ШТУЦЕР ГИБКОГО ВАЛА УАЗ, ГАЗ</t>
  </si>
  <si>
    <t>ЦНТ012555</t>
  </si>
  <si>
    <t>451М 1012062-10</t>
  </si>
  <si>
    <t>ШТУЦЕР КРЕПЛЕНИЯ МАСЛЯННОГО ФИЛЬТРА УМЗ-4216 Е-3 (М19х1,5/18х1,5   S-22)</t>
  </si>
  <si>
    <t>МЕЧ-38285</t>
  </si>
  <si>
    <t>3310 40 3408050</t>
  </si>
  <si>
    <t>ШТУЦЕР ПЕРЕХОДН. ГИДРОСИСТЕМЫ УСИЛИТЕЛЯ РУЛЯ С ТРУБКИ НА НАГНЕТ. ШЛАНГ ГАЗ-3309, 33104 (с М16 на М18</t>
  </si>
  <si>
    <t>МЕЧ-13915</t>
  </si>
  <si>
    <t>2022 3506005</t>
  </si>
  <si>
    <t>Штуцер переходной с  М12х1 на М12х0,75</t>
  </si>
  <si>
    <t>ЦНТ008211</t>
  </si>
  <si>
    <t>417 1002199-01</t>
  </si>
  <si>
    <t xml:space="preserve">ШТУЦЕР ПЕРЕХОДНОЙ СЛИВНОГО КРАНА с БЛОКА УАЗ </t>
  </si>
  <si>
    <t>ЦНТ015197</t>
  </si>
  <si>
    <t>МЕЧ-13804</t>
  </si>
  <si>
    <t>24 3546012</t>
  </si>
  <si>
    <t>ШТУЦЕР РЦС Газель ЗМЗ-405 и СИГНАЛИЗАТОРА АВАРИЙНОГО ТОРМОЗОВ</t>
  </si>
  <si>
    <t>51 3506012</t>
  </si>
  <si>
    <t>ШТУЦЕР СОЕДИНИТЕЛЬНЫЙ ГИДРОТОРМОЗОВ (02000027)</t>
  </si>
  <si>
    <t>МЕЧ-25921</t>
  </si>
  <si>
    <t>3310 40 3506354-10</t>
  </si>
  <si>
    <t>ШТУЦЕР СОЕДИНИТЕЛЬНЫЙ ПНЕВМОТОРМОЗОВ (шланг-трубка) ГАЗ-3310 (М22х1,25 - М28х1,25)</t>
  </si>
  <si>
    <t>2217 3506070</t>
  </si>
  <si>
    <t>ШТУЦЕР СОЕДИНИТЕЛЬНЫЙ ТРУБКИ И ШЛАНГА к ПЕРЕДН. ТОРМОЗУ "Соболь"</t>
  </si>
  <si>
    <t>66 02 4222017</t>
  </si>
  <si>
    <t>ШТУЦЕР УГЛОВОЙ 3/8 крана накачивания шин Г-66 (нар.резьба с 1-й стороны)</t>
  </si>
  <si>
    <t>МЕЧ-31176</t>
  </si>
  <si>
    <t>417 1014072-10</t>
  </si>
  <si>
    <t xml:space="preserve">ШТУЦЕР УГЛОВОЙ УАЗ (на рег. давления, инжек. дв.) под шланг D-6 мм </t>
  </si>
  <si>
    <t>ЦНТ017171</t>
  </si>
  <si>
    <t>4216 1014072</t>
  </si>
  <si>
    <t xml:space="preserve">ШТУЦЕР УГЛОВОЙ УАЗ (на рег. давления, инжек. дв.) под шланг D-8 мм </t>
  </si>
  <si>
    <t>МЕЧ-20464</t>
  </si>
  <si>
    <t>3308 10 1013275</t>
  </si>
  <si>
    <t>ШТУЦЕР ШЛАНГОВ МАСЛЯНОГО РАДИАТОРА ГАЗ-33081</t>
  </si>
  <si>
    <t>МЕЧ-11291</t>
  </si>
  <si>
    <t>МЕЧ-15777</t>
  </si>
  <si>
    <t>12 3508164</t>
  </si>
  <si>
    <t>ЭКСЦЕНТРИК РЕГУЛИРОВОЧНЫЙ РАЗЖИМНОГО РЫЧАГА РУЧНОГО ПРИВОДА ТОРМОЗА Г-31029</t>
  </si>
  <si>
    <t>51 3501036</t>
  </si>
  <si>
    <t>ЭКСЦЕНТРИК ТОРМОЗОВ ПАЗ-3205</t>
  </si>
  <si>
    <t>МЕЧ-14211</t>
  </si>
  <si>
    <t>3102 3501900</t>
  </si>
  <si>
    <t>ЭКСЦЕНТРИКИ ЗАДНИХ КОЛОДОК В СБОРЕ Г-3102, 31029, 3110 (к-т на мост)</t>
  </si>
  <si>
    <t>ЦНТ019221</t>
  </si>
  <si>
    <t>4026 1317010-70  (4026.1317010-70)</t>
  </si>
  <si>
    <t>ЭЛЕКТРОМАГНИТНАЯ муфта вентилятора ГАЗель-Бизнес УМЗ-4216 Евро-3 (под ремень 6РК)</t>
  </si>
  <si>
    <t>МЕЧ-32266</t>
  </si>
  <si>
    <t>МЕЧ-31153</t>
  </si>
  <si>
    <t>3309 2905006</t>
  </si>
  <si>
    <t>АМОРТИЗАТОР ПОДВЕСКИ Г-53, 3307, 3309 "Арзамас" уп. ГАЗ "Оригинал"  (аналог А591.2905006)</t>
  </si>
  <si>
    <t>ЦНТ045549</t>
  </si>
  <si>
    <t>2123 2801072  (А21R23-2801072)</t>
  </si>
  <si>
    <t>БАЛКА П/ПОДВЕСКИ (подрамник) ГАЗель-NEXT</t>
  </si>
  <si>
    <t>МЕЧ-14952</t>
  </si>
  <si>
    <t>66 01 2803010</t>
  </si>
  <si>
    <t>БАМПЕР ПЕРЕДНИЙ ГАЗ-66 (без лебедки)</t>
  </si>
  <si>
    <t>24 10 1311009</t>
  </si>
  <si>
    <t>БАЧОК РАСШИРИТЕЛЬНЫЙ Г-31029, УАЗ (со шлангом)</t>
  </si>
  <si>
    <t>274 1002155-43 (А274.1002155-43) смА274.1002009-60</t>
  </si>
  <si>
    <t>БЛОК ЦИЛИНДРОВ дв.УМЗ-А274 EvoTech (алюмин., картер ф132) (селект. поршни К-Т, без п/колец)</t>
  </si>
  <si>
    <t>3309 80 1104111  (33098-1104111)</t>
  </si>
  <si>
    <t>БОЛТ-штуцер топливной трубки ГАЗ-3309 (М16х1,5) "Оригинал"</t>
  </si>
  <si>
    <t>ЦНТ042711</t>
  </si>
  <si>
    <t>4111 2815009</t>
  </si>
  <si>
    <t>БРУС ПРОТИВОПОТКАТНЫЙ ЗАДНИЙ ГАЗон-NEXT, Г-3307/09/098 (цельный с боковинами, без укос-кронштейнов)</t>
  </si>
  <si>
    <t>МЕЧ-17814</t>
  </si>
  <si>
    <t>3308 10 4502110</t>
  </si>
  <si>
    <t>ВАЛ КАРДАННЫЙ ЛЕБЕДКИ ПРОМЕЖУТОЧНЫЙ ГАЗ-33081 "Садко" L-500 мм</t>
  </si>
  <si>
    <t>3302 42 3401042  (330242-3401042)</t>
  </si>
  <si>
    <t>3307 1108029-10  (3307-1108029-10)</t>
  </si>
  <si>
    <t>ВАЛИК АКСЕЛЕРАТОРА С КРОНШТЕЙНОМ и сектором под тросик ГАЗ-3308 "Оригинал"</t>
  </si>
  <si>
    <t>3308 10 1108029  (33081-1108029)</t>
  </si>
  <si>
    <t>ВАЛИК АКСЕЛЕРАТОРА С КРОНШТЕЙНОМ и сектором под тросик Садко, Валдай (с двс 245.7) "Оригинал"</t>
  </si>
  <si>
    <t>ВТУЛКА УПЛОТНИТЕЛЯ ВОЗДУШНОГО ФИЛЬТРА "Оригинал"</t>
  </si>
  <si>
    <t>ЦНТ025484</t>
  </si>
  <si>
    <t>3308 10 1201008</t>
  </si>
  <si>
    <t>ГЛУШИТЕЛЬ ГАЗ-33081 (Садко с ММЗ-245) (с трубами)</t>
  </si>
  <si>
    <t>ЦНТ060809</t>
  </si>
  <si>
    <t>4192 1201008 (-01)  (С41R92-1201008)</t>
  </si>
  <si>
    <t>ГЛУШИТЕЛЬ ГАЗель-Next 4,6т дв. CUMMINS 2.8, Умз274, КПП 330 Нм, Евро-4 (длиннобазовая)</t>
  </si>
  <si>
    <t>ЦНТ082214</t>
  </si>
  <si>
    <t>3133 1201008  (А31R33-1201008)</t>
  </si>
  <si>
    <t>ГЛУШИТЕЛЬ ГАЗель-Next с Cummins 2.8 Е-4, УМЗ-А274/ 275/ А3055 чугун.блок (длиннобазовая)</t>
  </si>
  <si>
    <t>ЦНТ085020</t>
  </si>
  <si>
    <t>2752 70 1201008-20  (27527-1201008-20)</t>
  </si>
  <si>
    <t>ГЛУШИТЕЛЬ Соболь с дв. CUMMINS 2.8 Е-4, УМЗ-А275 Е-5 "Бозал-ГАЗ"</t>
  </si>
  <si>
    <t>ЦНТ016192</t>
  </si>
  <si>
    <t>4216 1000402-10</t>
  </si>
  <si>
    <t>ДВИГАТЕЛЬ ГАЗель-Бизнес Е-3 (107л.с) (2 катушки сверху, 3 ремня, под ГУР, на раму н/о) "УМЗ"</t>
  </si>
  <si>
    <t>ЦНТ052935</t>
  </si>
  <si>
    <t>2123 2803182</t>
  </si>
  <si>
    <t>ДЕРЖАТЕЛЬ КРЫШКИ ЛЮКА ПЕРЕДНЕГО БАМПЕРА ГАЗель-NEXT (А21R23.2803182)</t>
  </si>
  <si>
    <t>2217 3501077</t>
  </si>
  <si>
    <t>ДИСК ПЕРЕДНЕГО ТОРМОЗА Соболь</t>
  </si>
  <si>
    <t>МЕЧ-15368</t>
  </si>
  <si>
    <t>4215 1601090</t>
  </si>
  <si>
    <t>ДИСК СЦЕПЛЕНИЯ НАЖИМНОЙ УАЗ (4-ст.КПП) (лепестковая корзина) (мах.7 отв) "УМЗ" (ан. 3302-1601090)</t>
  </si>
  <si>
    <t>ЦНТ027515</t>
  </si>
  <si>
    <t xml:space="preserve">3302 3508000 </t>
  </si>
  <si>
    <t>ДИСКИ ПЕРЕДНЕГО ТОРМОЗА + КОМПЛЕКТ КОЛОДОК Г-3302 ГАЗель (2 диска, 1 к-т колодок)</t>
  </si>
  <si>
    <t>A274 1002093  (A274.1002093) (296997-П29)</t>
  </si>
  <si>
    <t>ЗАГЛУШКА БЛОКА УАЗ, ГАЗель-Next  (d-55мм) (распредвала) "Оригинал"</t>
  </si>
  <si>
    <t>3306 1108075  (3306-1108075)</t>
  </si>
  <si>
    <t>ЗАЖИМ ТРОСА АКСЕЛЕРАТОРА НА СЕКТОРЕ ГАЗА К-151 "Оригинал"</t>
  </si>
  <si>
    <t>ЦНТ066162</t>
  </si>
  <si>
    <t>2310 70 2401005-01</t>
  </si>
  <si>
    <t>КАРТЕР ЗАДНЕГО МОСТА с кожухами полуосей Соболь 4х4 Евро-3 (с дв. УМЗ) (23107-2401005-01)</t>
  </si>
  <si>
    <t>66 01 1101281  (66-01-1101281)</t>
  </si>
  <si>
    <t>КЛАПАН ВОЗДУШНЫЙ Б/БАКОВ ГАЗ-66, Газель (металл) "Оригинал"</t>
  </si>
  <si>
    <t>ЦНТ075621</t>
  </si>
  <si>
    <t>3302 32 1101000  (ДМ01.101)</t>
  </si>
  <si>
    <t>КОВРИКИ ПОЛА ЗАДНИЕ ГАЗель ФЕРМЕР (к-т 2шт) "ГАЗ Оригинал"</t>
  </si>
  <si>
    <t>ЦНТ073550</t>
  </si>
  <si>
    <t>2222 1105000  (ДМ01.105)</t>
  </si>
  <si>
    <t>КОВРИКИ ПОЛА ЗАДНИЕ ГАЗель-NEXT ФЕРМЕР (к-т 2шт) "ГАЗ Оригинал"</t>
  </si>
  <si>
    <t>ЦНТ069438</t>
  </si>
  <si>
    <t>2122 1104000  (ДМ01.104)</t>
  </si>
  <si>
    <t>КОВРИКИ ПОЛА КАБИНЫ ГАЗель-NEXT "Оригинал" (к-т 2шт + перемычка) (дистанц. кпп под джойстик)</t>
  </si>
  <si>
    <t>ЦНТ075403</t>
  </si>
  <si>
    <t>2122 1103000  (ДМ01.103)</t>
  </si>
  <si>
    <t>КОВРИКИ ПОЛА КАБИНЫ ГАЗель-NEXT "Оригинал" (к-т 2шт + перемычка) (кпп под рычаг)</t>
  </si>
  <si>
    <t>ЦНТ073545</t>
  </si>
  <si>
    <t>3302 1100000  (ДМ01.100)</t>
  </si>
  <si>
    <t>КОВРИКИ ПОЛА КАБИНЫ ГАЗель-Бизнес "Оригинал" (к-т 2шт + перемычка)</t>
  </si>
  <si>
    <t>ЦНТ084426</t>
  </si>
  <si>
    <t>4111 1106000  (ДМ01.106)</t>
  </si>
  <si>
    <t>КОВРИКИ ПОЛА КАБИНЫ ГАЗон-NEXT "НОР-ПЛАСТ" Оригинал (к-т 2шт + перемычка с отв. под рычаг)</t>
  </si>
  <si>
    <t>ЦНТ066644</t>
  </si>
  <si>
    <t>3309 80 1000090  (33098-1000090)</t>
  </si>
  <si>
    <t>Комплект для переоборудования ТКР (с турботехника на сz) ГАЗ-3309  "ГАЗ" (53443.3906006-10)</t>
  </si>
  <si>
    <t>ЦНТ057807</t>
  </si>
  <si>
    <t>4113 1000090  (С41R13-1000090)</t>
  </si>
  <si>
    <t>Комплект для переоборудования ТКР (с турботехника на сz) ГАЗон-NEXT (замена с 53443.3906006-20)</t>
  </si>
  <si>
    <t>ЦНТ059206</t>
  </si>
  <si>
    <t>3302 02 3770200</t>
  </si>
  <si>
    <t>КОМПЛЕКТ для подключения блокируемого дифференциала Г-3302 (длинная база) (330202-3770200)</t>
  </si>
  <si>
    <t>ЦНТ035908</t>
  </si>
  <si>
    <t>2123 3770200</t>
  </si>
  <si>
    <t>КОМПЛЕКТ для подключения блокируемого дифференциала ГАЗель-NEXT (А21R23-3770200)</t>
  </si>
  <si>
    <t>МЕЧ-29760</t>
  </si>
  <si>
    <t>3308 10 1203039</t>
  </si>
  <si>
    <t>КРОНШТЕЙН ГЛУШИТЕЛЯ ГАЗ-3310-40 Валдай</t>
  </si>
  <si>
    <t>КРОНШТЕЙН КРЕПЛ. ДВИГАТЕЛЯ ЗАДНИЙ (левый) ГАЗон-NEXT С41RВ3 пневмоподв, с ЯМЗ-5344, Е-5 "Оригинал"</t>
  </si>
  <si>
    <t>ЦНТ085108</t>
  </si>
  <si>
    <t>413 1001060-10  (С41RВ3-1001060-10)</t>
  </si>
  <si>
    <t>КРОНШТЕЙН КРЕПЛ. ДВИГАТЕЛЯ ЗАДНИЙ (правый) ГАЗон-NEXT С41RВ3 пневмоподв, с ЯМЗ-5344, Е-5 "Оригинал"</t>
  </si>
  <si>
    <t>КРОНШТЕЙН КРЕПЛ. ПОДУШКИ ДВИГ. НИЖНИЙ ПРАВЫЙ Соболь,ГАЗель-Бизнес/NEXT с Умз-4216, А274/5 "Оригинал"</t>
  </si>
  <si>
    <t>КРОНШТЕЙН КРЕПЛЕН. ДВИГАТЕЛЯ ЗАДНИЙ (левый, на раме) ГАЗон-NEXT с дв.ЯМЗ-534, Cummins 3,8 "Оригинал"</t>
  </si>
  <si>
    <t>КРОНШТЕЙН КРЕПЛЕН. ДВИГАТЕЛЯ ЗАДНИЙ (правый, на раме) ГАЗон-NEXT с ЯМЗ-534, Cummins 3,8 "Оригинал"</t>
  </si>
  <si>
    <t>2122 1109370-10  (А21R22-1109370-10)</t>
  </si>
  <si>
    <t>КРОНШТЕЙН КРЕПЛЕНИЯ ВОЗДУШНОГО ФИЛЬТРА верхний ГАЗель-NEXT "Оригинал"</t>
  </si>
  <si>
    <t>3302 1109136-20 (10)  (3302-1109136-10)</t>
  </si>
  <si>
    <t>КРОНШТЕЙН КРЕПЛЕНИЯ ВОЗДУШНОГО ФИЛЬТРА дв. Г-560, ЗМЗ-405 "Оригинал"</t>
  </si>
  <si>
    <t>КРОНШТЕЙН КРЕПЛЕНИЯ ПОДУШКИ ДВИГ. НИЖНИЙ ЛЕВЫЙ ГАЗель (дв.УМЗ-4216 Е-3) (крепится к раме) "Оригинал"</t>
  </si>
  <si>
    <t>ЦНТ054398</t>
  </si>
  <si>
    <t>3309 80 1203272-10  (33098-1203272-10)</t>
  </si>
  <si>
    <t>КРОНШТЕЙН КРЕПЛЕНИЯ ПРИЕМНОЙ ТРУБЫ Г-3308, 3309, ГАЗон-NEXT с дв.ЯМЗ-534</t>
  </si>
  <si>
    <t>4111 1001039  (С41R11-1001039)</t>
  </si>
  <si>
    <t>КРОНШТЕЙН ПЕРЕДНИЙ ДВИГАТЕЛЯ (левый) ГАЗон-NEXT "Оригинал"</t>
  </si>
  <si>
    <t>ЦНТ083806</t>
  </si>
  <si>
    <t>4013 2914103  (С40R13-2914103)</t>
  </si>
  <si>
    <t>КРОНШТЕЙН поперечной штанги ГАЗон-NEXT С40R13, С41RВ3</t>
  </si>
  <si>
    <t>3308 10 1108070  (33081-1108070)</t>
  </si>
  <si>
    <t>КРОНШТЕЙН регулировочного НАКОНЕЧНИКА ТРОСА ГАЗА  ГАЗ-33081 (дизель) "Оригинал"</t>
  </si>
  <si>
    <t>66 01 1103010-10  (66-01-1103010-10)</t>
  </si>
  <si>
    <t>КРЫШКА ТОПЛИВНОГО БАКА Г-66, Г-3307 "Оригинал"</t>
  </si>
  <si>
    <t>24 1101118  (24-1101118)</t>
  </si>
  <si>
    <t>КРЮЧОК ХОМУТА КРЕПЛЕНИЯ БЕНЗОБАКА "Волга" (55л.) "Оригинал"</t>
  </si>
  <si>
    <t>ЦНТ005447</t>
  </si>
  <si>
    <t>24 10 2402052  (24-10-2402052) (ан.0041.055V01-1)</t>
  </si>
  <si>
    <t>МАНЖЕТА (42х75х10) ШЕСТЕРНИ ГЛАВНОЙ ПАРЫ ГАЗель-Бизнес/Next/NN "Оригинал" (ан.49046406)</t>
  </si>
  <si>
    <t>ЦНТ068915</t>
  </si>
  <si>
    <t>7777 1686400  п/синт.</t>
  </si>
  <si>
    <t>МАСЛО МОТОРНОЕ  "ГАЗ" 10W40 (1л)  CI/SL-4 E7  "ЛЛК-Интернешнл (Лукойл)" (дизельное)</t>
  </si>
  <si>
    <t>ЦНТ068916</t>
  </si>
  <si>
    <t>7777 1685794  п/синт</t>
  </si>
  <si>
    <t>МАСЛО МОТОРНОЕ  "ГАЗ" 10W40 (1л)  SG/CD  "ЛЛК-Интернешнл (Лукойл)"</t>
  </si>
  <si>
    <t>ЦНТ068917</t>
  </si>
  <si>
    <t>7777 1685797  п/синт</t>
  </si>
  <si>
    <t>МАСЛО МОТОРНОЕ  "ГАЗ" 10W40 (5л)  SG/CD  "ЛЛК-Интернешнл (Лукойл)"</t>
  </si>
  <si>
    <t>ЦНТ074160</t>
  </si>
  <si>
    <t>7777 3165789 синтетика</t>
  </si>
  <si>
    <t>МАСЛО МОТОРНОЕ  "ГАЗ" 5W40 (195,85л)  SN/CF  "ЛЛК-Интернешнл (Лукойл)" (бочка)</t>
  </si>
  <si>
    <t>ЦНТ068913</t>
  </si>
  <si>
    <t>7777 1686043 синтетика</t>
  </si>
  <si>
    <t>МАСЛО МОТОРНОЕ  "ГАЗ" 5W40 (1л)  SN/CF  "ЛЛК-Интернешнл (Лукойл)"</t>
  </si>
  <si>
    <t>ЦНТ068914</t>
  </si>
  <si>
    <t>7777 1685790 синтетика</t>
  </si>
  <si>
    <t>МАСЛО МОТОРНОЕ  "ГАЗ" 5W40 (5л)  SN/CF  "ЛЛК-Интернешнл (Лукойл)"</t>
  </si>
  <si>
    <t>3102 90 1701116-10</t>
  </si>
  <si>
    <t>МУФТА СО СТУПИЦЕЙ (3-4-й) ПЕРЕДАЧ (5-ст. КПП)</t>
  </si>
  <si>
    <t>ЦНТ039680</t>
  </si>
  <si>
    <t>2123 1206005-22 (-20/21/23)</t>
  </si>
  <si>
    <t>НЕЙТРАЛИЗАТОР ГАЗель - NEXT  (А21R23.1206005-20 / А21R23.1206005-21 / А21R23.1206005-23)</t>
  </si>
  <si>
    <t>ЦНТ064288</t>
  </si>
  <si>
    <t>2123 1206005-30 (-31)</t>
  </si>
  <si>
    <t>НЕЙТРАЛИЗАТОР ГАЗель - NEXT с дв. УМЗ-А275  (А21R23.1206005-30) (аналог А21R23.1206005-31)</t>
  </si>
  <si>
    <t>ЦНТ057559</t>
  </si>
  <si>
    <t>2705 1206005-11 (ан.МГС.2310.1206005-45 /46)</t>
  </si>
  <si>
    <t>НЕЙТРАЛИЗАТОР ГАЗель с приемной трубой дв. УМЗ-А274,275 (L=1450 мм, 4 шп, 1 датч, кругл.бочка)</t>
  </si>
  <si>
    <t>ЦНТ037618</t>
  </si>
  <si>
    <t>2705 1206005/-01 (2705.1206005-01) 2310 1206005-41</t>
  </si>
  <si>
    <t>НЕЙТРАЛИЗАТОР ГАЗель с приемной трубой с дв. УМЗ-4216 Е-4 (3 шпильки, 2 датчика кислорода) "Бозал"</t>
  </si>
  <si>
    <t>3302 6102209</t>
  </si>
  <si>
    <t>ОБИВКА ДВЕРИ В СБОРЕ (левая)</t>
  </si>
  <si>
    <t>3302 6102208</t>
  </si>
  <si>
    <t>ОБИВКА ДВЕРИ В СБОРЕ (правая)</t>
  </si>
  <si>
    <t>МЕЧ-03542</t>
  </si>
  <si>
    <t>3102 90 2202800-22</t>
  </si>
  <si>
    <t>ОПОРА КАРДАННОГО ВАЛА Волга, ГАЗель (с нормалями и отражателями) (подш-к KRAFT) "Эконом"</t>
  </si>
  <si>
    <t>МЕЧ-29702</t>
  </si>
  <si>
    <t>3102 90 2202800-122</t>
  </si>
  <si>
    <t>ОПОРА КАРДАННОГО ВАЛА Волга, ГАЗель (с нормалями и отражателями) (с под-ком) "Эконом" УСИЛЕННАЯ</t>
  </si>
  <si>
    <t>МЕЧ-30241</t>
  </si>
  <si>
    <t>3302 2202800</t>
  </si>
  <si>
    <t>ОПОРА КАРДАННОГО ВАЛА ГАЗель (Н/О) (с кронштейном и нормалями) "Оригинал" (3302-2202800)</t>
  </si>
  <si>
    <t>ЦНТ005536</t>
  </si>
  <si>
    <t>3302 2803112-20</t>
  </si>
  <si>
    <t>ОСНОВАНИЕ ПЕРЕДНЕГО БУФЕРА ГАЗель-БИЗНЕС</t>
  </si>
  <si>
    <t>ЦНТ080016</t>
  </si>
  <si>
    <t>4111 6801010  (С41R11-6801010)</t>
  </si>
  <si>
    <t>ОСНОВАНИЕ СИДЕНЬЯ ВОДИТЕЛЯ ГАЗон/Садко-NEXT (металл.короб)</t>
  </si>
  <si>
    <t>МЕЧ-04336</t>
  </si>
  <si>
    <t>3110 2904060</t>
  </si>
  <si>
    <t xml:space="preserve">ОСЬ НИЖНИХ РЫЧАГОВ ПОДВЕСКИ Волга (шкворневой подвески) (к-т: ось, болты, втулки, пластины) </t>
  </si>
  <si>
    <t>МЕЧ-30530</t>
  </si>
  <si>
    <t>3110 8401810</t>
  </si>
  <si>
    <t>ПАНЕЛЬ ОБЛИЦОВКИ РАДИАТОРА со вставками в сборе ( к-т облицовки радиатора) ГАЗ-3110</t>
  </si>
  <si>
    <t>3302 1008108  (3302-1008108)</t>
  </si>
  <si>
    <t>ПАТРУБОК ВЫПУСКНОГО КОЛЛЕКТОРА ГАЗель-Бизнес с дв. CUMMINS isf2.8 "Оригинал"</t>
  </si>
  <si>
    <t>3308 10 1008108-10  (33081-1008108-10)</t>
  </si>
  <si>
    <t>ПАТРУБОК ВЫПУСКНОЙ   ГАЗ-33081 с дв-лем Д-245 "Оригинал"</t>
  </si>
  <si>
    <t>ЦНТ061679</t>
  </si>
  <si>
    <t>2132 1172066  (А21R32-1172066)</t>
  </si>
  <si>
    <t>ПАТРУБОК нагнетательный угловой от турбины ГАЗель-Next с Cummins, Евро-5 (110X55X55,  металл.)</t>
  </si>
  <si>
    <t>3308 10 1108008  (33081-1108008)</t>
  </si>
  <si>
    <t>ПЕДАЛЬ АКСЕЛЕРАТОРА С РЫЧАГАМИ и кронштейном под тросик газа ГАЗ-3307, 3308 "Оригинал"</t>
  </si>
  <si>
    <t>3310 40 1108008  (33104-1108008)</t>
  </si>
  <si>
    <t>ПЕДАЛЬ АКСЕЛЕРАТОРА С РЫЧАГОМ ВАЛДАЙ с дв. Д-245.7Е2, ГАЗ-33023 "Оригинал"</t>
  </si>
  <si>
    <t>ЦНТ020254</t>
  </si>
  <si>
    <t>2310 70 1801138</t>
  </si>
  <si>
    <t>ПЛАСТИНА ПОПЕРЕЧИНЫ КРЕПЛЕНИЯ РАЗДАТОЧНОЙ КОРОБКИ Соболь 4х4</t>
  </si>
  <si>
    <t>МЕЧ-02207</t>
  </si>
  <si>
    <t>3307 1001067</t>
  </si>
  <si>
    <t>ПОДУШКИ ЗАДНЕЙ ОПОРЫ ДВИГАТЕЛЯ Г-53, 3307, 66 (к-т на одну опору) (подушки, болт, чашки -8 компл-х)</t>
  </si>
  <si>
    <t>МЕЧ-07878</t>
  </si>
  <si>
    <t>3307 1001066</t>
  </si>
  <si>
    <t>ПОДУШКИ ПЕРЕДНЕЙ ОПОРЫ ДВИГАТЕЛЯ Г-3307, 53 (к-т на одну опору)</t>
  </si>
  <si>
    <t>21 1103010  (21-1103010) (3221-1103010)</t>
  </si>
  <si>
    <t>ПРОБКА ТОПЛИВНОГО БАКА Г-24, Г-2705, УАЗ-3741 (металл.) "Оригинал"</t>
  </si>
  <si>
    <t>МЕЧ-30480</t>
  </si>
  <si>
    <t>420 1008018-10</t>
  </si>
  <si>
    <t xml:space="preserve">ПРОКЛАДКА РЕСИВЕРА УАЗ (впускной трубы) (инжектор) </t>
  </si>
  <si>
    <t>ЦНТ051085</t>
  </si>
  <si>
    <t>2123 5325185  (А21R23-5325185)</t>
  </si>
  <si>
    <t>РАМКА ПАНЕЛИ ПРИБОРОВ  ГАЗель-NEXT (вставка центральной облицовки)</t>
  </si>
  <si>
    <t>МЕЧ-23716</t>
  </si>
  <si>
    <t>24 10 2402802-01</t>
  </si>
  <si>
    <t>РЕМ К-Т ШЕСТЕРЕН ГЛАВНОЙ ПАРЫ ЗАДНЕГО МОСТА Волга (4 подшипника , сальник, ВТУЛКА)</t>
  </si>
  <si>
    <t>МЕЧ-23704</t>
  </si>
  <si>
    <t>24 10 2402800-01</t>
  </si>
  <si>
    <t>РЕМ К-Т ШЕСТЕРЕН ГЛАВНОЙ ПАРЫ ЗАДНЕГО МОСТА Волга (4 подшипника , сальник, шплинт)</t>
  </si>
  <si>
    <t>МЕЧ-27949</t>
  </si>
  <si>
    <t>3307 2402800</t>
  </si>
  <si>
    <t>РЕМ К-Т ШЕСТЕРЕН ГЛАВНОЙ ПАРЫ ЗАДНЕГО МОСТА ГАЗ-3307 (3 подшипника, сальник)</t>
  </si>
  <si>
    <t>МЕЧ-23614</t>
  </si>
  <si>
    <t>3302 2402800-01</t>
  </si>
  <si>
    <t>РЕМ К-Т ШЕСТЕРЕН ГЛАВНОЙ ПАРЫ ЗАДНЕГО МОСТА ГАЗель, Соболь (4 подшипника, сальник)</t>
  </si>
  <si>
    <t>МЕЧ-23703</t>
  </si>
  <si>
    <t>3302 2302800-01</t>
  </si>
  <si>
    <t>РЕМ К-Т ШЕСТЕРЕН ГЛАВНОЙ ПАРЫ ПЕРЕДНЕГО МОСТА ГАЗель, Соболь (4 подшипника, сальник левое вращение)</t>
  </si>
  <si>
    <t>МЕЧ-30904</t>
  </si>
  <si>
    <t>3302 70 2304800  (33027-2304800)</t>
  </si>
  <si>
    <t>РЕМ К-Т ШКВОРНЯ ПЕРЕДНЕГО МОСТА ГАЗель "4Х4" (шкворня, втулки, п-к, нормали - на 1 сторону)</t>
  </si>
  <si>
    <t>МЕЧ-30176</t>
  </si>
  <si>
    <t>3308 3551800</t>
  </si>
  <si>
    <t>РЕМ. К-Т ГВУТ малый ГАЗ-3307, 53, 24 (клапан+ шток)</t>
  </si>
  <si>
    <t>МЕЧ-29644</t>
  </si>
  <si>
    <t>3308 10 1601801</t>
  </si>
  <si>
    <t>РЕМ. К-Т ДИСКА СЦЕПЛЕНИЯ ВЕДОМОГО 4301 на дв-ль Д-245 (ГАЗ) (2 накладки, заклепки)</t>
  </si>
  <si>
    <t>МЕЧ-26120</t>
  </si>
  <si>
    <t>3102 90 1001800</t>
  </si>
  <si>
    <t>РЕМ. К-Т ЗАДНЕЙ ОПОРЫ ДВИГАТЕЛЯ Волга, ГАЗель с ЗМЗ-406 (С/О) (подушка, 2 пластины, нормали)</t>
  </si>
  <si>
    <t>МЕЧ-18654</t>
  </si>
  <si>
    <t>2217 3104800  (2217-3104800)</t>
  </si>
  <si>
    <t>РЕМ. К-Т ЗАДНЕЙ СТУПИЦЫ ГАЗ-2217 (п-ки 2007109, 7510, сальник)</t>
  </si>
  <si>
    <t>МЕЧ-27986</t>
  </si>
  <si>
    <t>3307 3104800</t>
  </si>
  <si>
    <t>РЕМ. К-Т ЗАДНЕЙ СТУПИЦЫ ГАЗ-3307 (п-ки 807813, 7515, сальник)</t>
  </si>
  <si>
    <t>МЕЧ-30120</t>
  </si>
  <si>
    <t>3110 50 8406800*</t>
  </si>
  <si>
    <t>РЕМ. К-Т ЗАМКА КАПОТА  Г-31105(штырь,, пружины, нормали)</t>
  </si>
  <si>
    <t>МЕЧ-29511</t>
  </si>
  <si>
    <t>3302 8406800</t>
  </si>
  <si>
    <t>РЕМ. К-Т ЗАМКА КАПОТА  ГАЗель (штырь, крючок-предохранитель, пружины, нормали)</t>
  </si>
  <si>
    <t>МЕЧ-15165</t>
  </si>
  <si>
    <t>3302 2912650</t>
  </si>
  <si>
    <t>РЕМ. К-Т КРЕПЛЕНИЯ ЗАДНЕЙ РЕССОРЫ ГАЗель (с сайлентблоком) (24 комп-х)</t>
  </si>
  <si>
    <t>МЕЧ-30931</t>
  </si>
  <si>
    <t>3310 40 2200800</t>
  </si>
  <si>
    <t>РЕМ. К-Т КРЕПЛЕНИЯ ПЕРЕДАЧИ КАРДАННОЙ ГАЗ-3310 (болт, гайка, шайба по 4 шт в уп.)</t>
  </si>
  <si>
    <t>МЕЧ-20229</t>
  </si>
  <si>
    <t>3308 2200800</t>
  </si>
  <si>
    <t>РЕМ. К-Т КРЕПЛЕНИЯ ПЕРЕДАЧИ КАРДАННОЙ ГАЗ-53, 3307 (болт, гайка, шайба по 8 шт в уп.)</t>
  </si>
  <si>
    <t>МЕЧ-15164</t>
  </si>
  <si>
    <t>3302 2902650</t>
  </si>
  <si>
    <t>РЕМ. К-Т КРЕПЛЕНИЯ ПЕРЕДНЕЙ РЕССОРЫ ГАЗель (с сайлентблоком) (24 комп-х)</t>
  </si>
  <si>
    <t>МЕЧ-30976</t>
  </si>
  <si>
    <t>3307 3103802</t>
  </si>
  <si>
    <t>РЕМ. К-Т НА ЗАДНЕЕ КОЛЕСО ЛЕВОЕ ГАЗ-3307 (шпильки, футорки, гайки по 6 шт)</t>
  </si>
  <si>
    <t>МЕЧ-30977</t>
  </si>
  <si>
    <t>3307 3103801</t>
  </si>
  <si>
    <t>РЕМ. К-Т НА ЗАДНЕЕ КОЛЕСО ПРАВОЕ ГАЗ-3307 (шпильки, футорки, гайки -по 6 шт)</t>
  </si>
  <si>
    <t>МЕЧ-20230</t>
  </si>
  <si>
    <t>66 3003800  (66-3003800)</t>
  </si>
  <si>
    <t>РЕМ. К-Т НАКОНЕЧНИКА РУЛЕВОЙ ТЯГИ Г-66, ПАЗ (сухарь, вкладыш, палец, гайка)</t>
  </si>
  <si>
    <t>МЕЧ-17513</t>
  </si>
  <si>
    <t>3110 3501412</t>
  </si>
  <si>
    <t>РЕМ. К-Т ПЕРЕДНЕГО СУППОРТА ГАЗель, ГАЗ-3110 (рти+ пальцы - комплект) "ГАЗ"</t>
  </si>
  <si>
    <t>МЕЧ-18652</t>
  </si>
  <si>
    <t>3110 3103800</t>
  </si>
  <si>
    <t>РЕМ. К-Т ПЕРЕДНЕЙ СТУПИЦЫ ГАЗ-3110, 31105 (п-ки 7605, 7606, сальник, гайка)</t>
  </si>
  <si>
    <t>МЕЧ-26306</t>
  </si>
  <si>
    <t>3307 3103800  (3307-3103800)</t>
  </si>
  <si>
    <t>РЕМ. К-Т ПЕРЕДНЕЙ СТУПИЦЫ ГАЗ-3307 (п-ки 7606, 7609, 32309, сальник 65х90)</t>
  </si>
  <si>
    <t>МЕЧ-30174</t>
  </si>
  <si>
    <t>24 2912800</t>
  </si>
  <si>
    <t>РЕМ. К-Т ПОДУШЕК РЕССОРЫ ГАЗ-24-3110 (подушка 4 шт +обойма 4шт)</t>
  </si>
  <si>
    <t>ЦНТ065722</t>
  </si>
  <si>
    <t>3309 1701805</t>
  </si>
  <si>
    <t>РЕМ. К-Т ПОДШИПНИКОВ КПП  ГАЗ-3308, 3309  (5-ст. КПП) (подш-ки, сальники, прокладки)</t>
  </si>
  <si>
    <t>МЕЧ-17511</t>
  </si>
  <si>
    <t>3102 90 1701805  (31029-1701805)</t>
  </si>
  <si>
    <t>РЕМ. К-Т ПОДШИПНИКОВ КПП Волга, ГАЗель (5-ст. КПП) (п-ки , сальники, прокладки)(14 к-щих) (см.опис.)</t>
  </si>
  <si>
    <t>ЦНТ065389</t>
  </si>
  <si>
    <t>2122 1701805  (А21R22-1701805)</t>
  </si>
  <si>
    <t>РЕМ. К-Т ПОДШИПНИКОВ КПП ГАЗель-NEХТ (5-ст. КПП) (подш-ки, сальники, прокладки)</t>
  </si>
  <si>
    <t>МЕЧ-39621</t>
  </si>
  <si>
    <t>3110 50 1203800</t>
  </si>
  <si>
    <t>РЕМ. К-Т ПРИЕМНОЙ ТРУБЫ Волга с ЗМЗ-402 (2 прокладки14-1203240 +4 шпильки М10х1,5х36+ 8 гаекМ10х1,5)</t>
  </si>
  <si>
    <t>МЕЧ-39622</t>
  </si>
  <si>
    <t>3110 50 1203800-10</t>
  </si>
  <si>
    <t>РЕМ. К-Т ПРИЕМНОЙ ТРУБЫ Волга с ЗМЗ-406 (прокл 3110-1203240+4шпилькиМ10х1,5х35ст+8гаекМ10х1,5 S17)</t>
  </si>
  <si>
    <t>МЕЧ-39627</t>
  </si>
  <si>
    <t>3310 1203800</t>
  </si>
  <si>
    <t>РЕМ. К-Т ПРИЕМНОЙ ТРУБЫ Г-3310 Валдай (кольцо4301-1203360 +3шпильки М10х1х38 + 6гаекМ10х1)</t>
  </si>
  <si>
    <t>МЕЧ-39625</t>
  </si>
  <si>
    <t>3302 70 1203800</t>
  </si>
  <si>
    <t>РЕМ. К-Т ПРИЕМНОЙ ТРУБЫ Газель с ЗМЗ-402 (2 прокладки14-1203240 +4 шпильки М10х1х38медь +8 гаекМ10х1</t>
  </si>
  <si>
    <t>МЕЧ-39623</t>
  </si>
  <si>
    <t>3302 1203800 (RG3302-70-120380-10)</t>
  </si>
  <si>
    <t>РЕМ. К-Т ПРИЕМНОЙ ТРУБЫ ГАЗель с ЗМЗ-406 (прокладка3302-1203240+4шпилькиМ10х1х38медь+8гаекМ10х1,S14)</t>
  </si>
  <si>
    <t>МЕЧ-39624</t>
  </si>
  <si>
    <t>3302 1203800-10 (рк80)</t>
  </si>
  <si>
    <t>РЕМ. К-Т ПРИЕМНОЙ ТРУБЫ Газель с УМЗ (прокладка3160-1203020+3шпилькиМ10х1х38медь+6гаекМ10х1, S14)</t>
  </si>
  <si>
    <t>МЕЧ-12776</t>
  </si>
  <si>
    <t>3110 3502900  (3110-3502900)</t>
  </si>
  <si>
    <t>РЕМ. К-Т ПРИЖИМНОЙ КОЛОДОК ТОРМОЗА Волга (стержень-4, чашки-8, пружина-4)</t>
  </si>
  <si>
    <t>МЕЧ-14287</t>
  </si>
  <si>
    <t>3302 3502900</t>
  </si>
  <si>
    <t>РЕМ. К-Т ПРИЖИМНОЙ КОЛОДОК ТОРМОЗА ГАЗель (стержень-4, чашки-8, пружина-4)</t>
  </si>
  <si>
    <t>3110 3502410  (3110-3502410)</t>
  </si>
  <si>
    <t>РЕМ. К-Т РТИ ЗАДН.ТОРМ. ЦИЛ. Волга Д-28 (8манжет, 4пыльника, 2колпачка) ("ГАЗ")</t>
  </si>
  <si>
    <t>МЕЧ-29855</t>
  </si>
  <si>
    <t>3302 1702800</t>
  </si>
  <si>
    <t>РЕМ. К-Т РЫЧАГА КПП Г-3302 Газель (рычаг нижн+вер колпаки, втулки) (12 к-щих)</t>
  </si>
  <si>
    <t>МЕЧ-15805</t>
  </si>
  <si>
    <t>3302 1702621</t>
  </si>
  <si>
    <t>РЕМ. К-Т РЫЧАГА КПП Г-3302 Газель (рычаг нижний, колпаки, втулки) (9 к-щих) "ГАЗ-Оригинал"</t>
  </si>
  <si>
    <t>52 3507006</t>
  </si>
  <si>
    <t>РЕМ. К-Т СТОЯНОЧНОГО ТОРМОЗА</t>
  </si>
  <si>
    <t>МЕЧ-15355</t>
  </si>
  <si>
    <t>3302 3508900</t>
  </si>
  <si>
    <t>МЕЧ-04337</t>
  </si>
  <si>
    <t>3110 3508410</t>
  </si>
  <si>
    <t>РЕМ. К-Т СТОЯНОЧНОГО ТОРМОЗА ВОЛГА (маш./к-т: рычаги, болты, гайки и т.д.)</t>
  </si>
  <si>
    <t>МЕЧ-29765</t>
  </si>
  <si>
    <t>3110 50 1702801</t>
  </si>
  <si>
    <t>РЕМ. К-Т ФИКСАТОРОВ (5-ст. КПП) Волга, Газель (пластина, пружины, шарики, нормали) (14 к-щих)</t>
  </si>
  <si>
    <t>МЕЧ-14448</t>
  </si>
  <si>
    <t>3310 40 3000101</t>
  </si>
  <si>
    <t>РЕМ. К-Т ШКВОРНЕЙ ГАЗ-33104 "Валдай", ГАЗон-NEXT (2 шкворня, 4 втулки, 2 резинки)</t>
  </si>
  <si>
    <t>МЕЧ-01207</t>
  </si>
  <si>
    <t>3307 3000100</t>
  </si>
  <si>
    <t>РЕМ. К-Т ШКВОРНЕЙ ГАЗ-53, 3307, 3309 (полный) "ГАЗ"</t>
  </si>
  <si>
    <t>МЕЧ-19249</t>
  </si>
  <si>
    <t>3307 3000100-01</t>
  </si>
  <si>
    <t>РЕМ. К-Т ШКВОРНЕЙ ГАЗ-53, 3307, 3309 (полный) "ГАЗ" (на под-ке 98206)</t>
  </si>
  <si>
    <t>3302 3000100  (3302-3000100)</t>
  </si>
  <si>
    <t>РЕМ. К-Т ШКВОРНЕЙ ГАЗЕЛЬ (полный) "ГАЗ"</t>
  </si>
  <si>
    <t>3110 3001120</t>
  </si>
  <si>
    <t>РЕМ. К-Т ШКВОРНЕЙ ПОДВЕСКИ ВОЛГА (полный)</t>
  </si>
  <si>
    <t>МЕЧ-17166</t>
  </si>
  <si>
    <t>3110 6105083</t>
  </si>
  <si>
    <t xml:space="preserve">РУЧКА ДВЕРИ ВНУТРЕННЯЯ ГАЗ-31105 (левая с тягой) </t>
  </si>
  <si>
    <t>МЕЧ-08498</t>
  </si>
  <si>
    <t>3302 6105151-01</t>
  </si>
  <si>
    <t>РУЧКА ДВЕРИ НАРУЖНАЯ ГАЗель (водительская, пластмас) в сб. с КРОНШТЕЙНОМ</t>
  </si>
  <si>
    <t>3102 90 1701043</t>
  </si>
  <si>
    <t>САЛЬНИК (35х48х7) ПЕРВИЧНОГО ВАЛА (5-ст. КПП) передний (19000045) (см. 0026_056V01-1)</t>
  </si>
  <si>
    <t>66 1104145  (66-1104145)</t>
  </si>
  <si>
    <t>СКОБА КРЕПЛЕНИЯ ТРУБОК бензопровода к раме ав-ля (малая) "Оригинал"</t>
  </si>
  <si>
    <t>МЕЧ-32876</t>
  </si>
  <si>
    <t>53 8500024</t>
  </si>
  <si>
    <t>СТРЕМЯНКА ЗАДНЯЯ КРЕПЛЕНИЯ ГРУЗОВОЙ ПЛАТФОРМЫ ГАЗ-3307, 53 (L-320 мм)</t>
  </si>
  <si>
    <t>МЕЧ-23833</t>
  </si>
  <si>
    <t>3302 2912406</t>
  </si>
  <si>
    <t>СТРЕМЯНКИ ЗАДНЕЙ (малолистовой) РЕССОРЫ ГАЗ-2217, 2705 (к-т 2 стремянки с гайками и шайб. L=107 мм)</t>
  </si>
  <si>
    <t>ЦНТ058869</t>
  </si>
  <si>
    <t>3302 2912406-10</t>
  </si>
  <si>
    <t>СТРЕМЯНКИ ЗАДНЕЙ РЕССОРЫ ГАЗель (к-т 2 стремянки с гайками и шайб. L=152 мм)</t>
  </si>
  <si>
    <t>ЦНТ059137</t>
  </si>
  <si>
    <t>3302 2912406-20  (3302-2912406-20)</t>
  </si>
  <si>
    <t>СТРЕМЯНКИ ЗАДНЕЙ РЕССОРЫ ГАЗель (к-т 2 стремянки с гайками и шайб. L=164 мм)</t>
  </si>
  <si>
    <t>МЕЧ-01169</t>
  </si>
  <si>
    <t>66 02 4224058</t>
  </si>
  <si>
    <t>ТРОЙНИК ТРУБОК ПОДВОДА ВОЗДУХА К ПЕРЕДНИМ КОЛЕСАМ ГАЗ-66 ПРАВЫЙ</t>
  </si>
  <si>
    <t>66 01 1101171  (66-01-1101171)</t>
  </si>
  <si>
    <t>ТРОЙНИК ШЛАНГОВ ВОЗДУШНОГО КЛАПАНА  Б/БАКОВ ГАЗ-66 "Оригинал"</t>
  </si>
  <si>
    <t>3221 1108050  (3221-1108050)</t>
  </si>
  <si>
    <t>ТРОС ГАЗА в сборе Газель  с  ЗМЗ-405 (L=1100 мм) "Оригинал"</t>
  </si>
  <si>
    <t>3102 1108050  (3102-1108050)</t>
  </si>
  <si>
    <t>ТРОС ГАЗА Г-31029 (длинный) "Оригинал"</t>
  </si>
  <si>
    <t>3308 10 1108050  (33081-1108050)</t>
  </si>
  <si>
    <t>ТРОС ГАЗА ГАЗ-33081 (дизель) (в сборе) (L-400 мм) "Оригинал"</t>
  </si>
  <si>
    <t>3302 1101061  (3302-1101061)</t>
  </si>
  <si>
    <t>ТРУБА НАЛИВНАЯ топливного пластмасс. бака ГАЗель-33021 (левая металл. горловина) "Оригинал"</t>
  </si>
  <si>
    <t>ЦНТ086514</t>
  </si>
  <si>
    <t>4602 1203238  (С46R02-1203238)</t>
  </si>
  <si>
    <t>ТРУБА ПРОМЕЖУТОЧНАЯ ГАЗель-NEXT с дв. Сummins ISF 2.8S, Евро-5 (сверхдл/базн.)</t>
  </si>
  <si>
    <t>МЕЧ-24184</t>
  </si>
  <si>
    <t>3310 40 3506306</t>
  </si>
  <si>
    <t>ТРУБКА от воздухоосушителя к тормозному крану  ГАЗ-3310-40 Валдай (пластик, D-8, L-1360 мм)</t>
  </si>
  <si>
    <t>3309 1108035-10  (3309-1108035-10)</t>
  </si>
  <si>
    <t>ТЯГА ГАЗА К ТНВД  ГАЗ-3310 10 Валдай (гнутая тяга с 2-мя наконечниками) L-350 мм "Оригинал"</t>
  </si>
  <si>
    <t>3309 1104193  (3309-1104193)</t>
  </si>
  <si>
    <t>УГОЛЬНИК -ШТУЦЕР ПОВОРОТНЫЙ ТОПЛИВОПРОВОДОВ  Д-245.7 ( с отв. под болт d-14) "Оригинал"</t>
  </si>
  <si>
    <t>УШКО КРЕПЛЕНИЯ ХОМУТА ПЛАСТМ. ТОПЛИВНОГО БАКА ГАЗель-NEXT (с шпилькой) "Оригинал"</t>
  </si>
  <si>
    <t>3302 10 (70) 1109010  (33021-1109010)</t>
  </si>
  <si>
    <t>ФИЛЬТР ВОЗДУШНЫЙ В СБОРЕ Волга, "ГАЗель" "Оригинал"</t>
  </si>
  <si>
    <t>ФИЛЬТР ВОЗДУШНЫЙ В СБОРЕ Г-3306, 3309, 33081 Садко "Оригинал"</t>
  </si>
  <si>
    <t>3307 1109010  (3307-1109010)</t>
  </si>
  <si>
    <t>ФИЛЬТР ВОЗДУШНЫЙ В СБОРЕ Г-3307 "Оригинал"</t>
  </si>
  <si>
    <t>66 11 1109010  (66-11-1109010)</t>
  </si>
  <si>
    <t>ФИЛЬТР ВОЗДУШНЫЙ В СБОРЕ Г-66, "ПАЗ" "Оригинал"</t>
  </si>
  <si>
    <t>3110 1109010-10  (3110-1109010-10)</t>
  </si>
  <si>
    <t>ФИЛЬТР ВОЗДУШНЫЙ в сборе ГАЗ-3110 с ЗМЗ-406, Газель с ЗМЗ-405 (металл., короткий) "Оригинал"</t>
  </si>
  <si>
    <t>ЦНТ011937</t>
  </si>
  <si>
    <t>4444 17356 (LF17356)</t>
  </si>
  <si>
    <t>ФИЛЬТР МАСЛЯНЫЙ ГАЗель-Бизнес с дв. CUMMINS isf2.8 (Fleetguard) уп.ГАЗ оригинал</t>
  </si>
  <si>
    <t>ЦНТ012482</t>
  </si>
  <si>
    <t>4444 19925  (.FS19925)</t>
  </si>
  <si>
    <t>ФИЛЬТР ТОПЛИВНЫЙ (элемент)  двигатель CUMMINS isf2.8 "Fleetguard" уп.ГАЗ (ан. .9.3.698/ 5264870)</t>
  </si>
  <si>
    <t>МЕЧ-00075</t>
  </si>
  <si>
    <t>41 3724527</t>
  </si>
  <si>
    <t>ХОМУТ ДЛЯ ШЛАНГОВ И ЖГУТОВ   (L=160мм)(металл.)</t>
  </si>
  <si>
    <t>3102 90 1109200-50  (31029-1109200-50)</t>
  </si>
  <si>
    <t>ХОМУТ КРЕПЛЕНИЯ ВОЗДУШНОГО ФИЛЬТРА Волга с ЗМЗ-406 "Оригинал"</t>
  </si>
  <si>
    <t>МЕЧ-26137</t>
  </si>
  <si>
    <t>3308 10 1203069</t>
  </si>
  <si>
    <t>ХОМУТ КРЕПЛЕНИЯ ГЛУШИТЕЛЯ НИЖНИЙ ГАЗ-3310 40 Валдай</t>
  </si>
  <si>
    <t>ХОМУТ КРЕПЛЕНИЯ МЕТАЛЛ. ТОПЛИВНОГО БАКА ГАЗель "Оригинал"</t>
  </si>
  <si>
    <t>ХОМУТ КРЕПЛЕНИЯ ПЛАСТМ. ТОПЛИВНОГО БАКА ГАЗель-NEXT (нижний) "Оригинал"</t>
  </si>
  <si>
    <t>3308 10 1109155  (33081-1109155)</t>
  </si>
  <si>
    <t>ХОМУТ КРЕПЛЕНИЯ ТРУБЫ ОТ ВОЗДУШНОГО ФИЛЬТРА К ОХЛАДИТЕЛЮ Г-33081, Г-3309 Е-3 "Оригинал"</t>
  </si>
  <si>
    <t>53 11 3505211-01 (М)</t>
  </si>
  <si>
    <t>ЦИЛИНДР ГЛАВНЫЙ ТОРМОЗОВ Г-53 (без бачка)  (53-11-3505211-01-M)</t>
  </si>
  <si>
    <t>11-0002066-385  (.М-2066-С)</t>
  </si>
  <si>
    <t>ЧАШКА отжимной пружины колодок тормоза верхняя Волга, ГАЗель, Соболь "Оригинал"</t>
  </si>
  <si>
    <t>2217 2902735</t>
  </si>
  <si>
    <t>ЧАШКА ПРУЖИНЫ ПОДВЕСКИ ЛЕВАЯ Соболь</t>
  </si>
  <si>
    <t>2217 2902734</t>
  </si>
  <si>
    <t>ЧАШКА ПРУЖИНЫ ПОДВЕСКИ ПРАВАЯ Соболь</t>
  </si>
  <si>
    <t>МЕЧ-01310</t>
  </si>
  <si>
    <t>52 3001029-01</t>
  </si>
  <si>
    <t>ШАЙБА УПОРНАЯ ПОДШИПНИКА ШКВОРНЯ ГАЗ-3307</t>
  </si>
  <si>
    <t>ЦНТ072329</t>
  </si>
  <si>
    <t>4111 2402165-10  (С41R11-2402165-10)</t>
  </si>
  <si>
    <t>ШЕСТЕРНИ ГЛАВНОЙ ПАРЫ ЗАДНЕГО МОСТА ГАЗон-NEXT (39/10 зуб.) (на редук. С41R11-2402010-10, шины R19)</t>
  </si>
  <si>
    <t>3110 50 1701152</t>
  </si>
  <si>
    <t>ШЕСТЕРНЯ 5 ПЕРЕДАЧИ (5-ст. КПП) (31029-1701152-10) ГАЗ оригинал</t>
  </si>
  <si>
    <t>66 3408150-21  (66-3408150-Б1)</t>
  </si>
  <si>
    <t>66 02 4224038  (66-02-4224038)</t>
  </si>
  <si>
    <t>ЦНТ047519</t>
  </si>
  <si>
    <t>405 1303000-Е3</t>
  </si>
  <si>
    <t>ШЛАНГИ РАДИАТОРА Газель 405-дв Евро-3 (к-т 4шт) уп. ГАЗ-Оригинал</t>
  </si>
  <si>
    <t>ЦНТ047521</t>
  </si>
  <si>
    <t>2122 1303000-01  (А21R22-1303000-01)</t>
  </si>
  <si>
    <t>ШЛАНГИ РАДИАТОРА ГАЗель-NEXT с дв. CUMMINS после 05.2012г. (к-т 2 шт) ГАЗ-Оригинал</t>
  </si>
  <si>
    <t>ЦНТ047264</t>
  </si>
  <si>
    <t>4216 1303000</t>
  </si>
  <si>
    <t>ШЛАНГИ РАДИАТОРА Газель-Бизнес УМЗ-4216 (к-т 3шт)</t>
  </si>
  <si>
    <t>МЕЧ-08525</t>
  </si>
  <si>
    <t>560 1008301  (560.1008301)</t>
  </si>
  <si>
    <t>ШПИЛЬКА М8х30  L-40  медная (выпускного коллектора и турбонаддува ГАЗ-560 Штайер) "Оригинал"</t>
  </si>
  <si>
    <t>3302 1104425  (3302-1104425)</t>
  </si>
  <si>
    <t>ШТУЦЕР РАМПЫ ГАЗель с УМЗ-4216 Е-3 (под металическую трубку) "Оригинал"</t>
  </si>
  <si>
    <t>3102 1109092  (3102-1109092)</t>
  </si>
  <si>
    <t>ЭКРАН ПОДОГРЕВА ВОЗДУХА "Волга" (с ЗМЗ-402) "Оригинал"</t>
  </si>
  <si>
    <t>МЕЧ-14212</t>
  </si>
  <si>
    <t>3102 90 3501900</t>
  </si>
  <si>
    <t>ЭКСЦЕНТРИКИ ПЕРЕДНИХ КОЛОДОК (в сборе) Г- 31029 (к-т на подвеску с барабн. тормозами)</t>
  </si>
  <si>
    <t>51 01 1105020  (51А-1105020)</t>
  </si>
  <si>
    <t>ЭЛЕМЕНТ ФИЛЬТРУЮЩИЙ БЕНЗООТСТОЙНИКА (фильтра грубой очистки топлива ) ГАЗ-3307, ГАЗЕЛЬ "Оригинал"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</si>
</sst>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4" formatCode="0.000"/>
    <numFmt numFmtId="175" formatCode="000000000"/>
  </numFmts>
  <fonts count="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  <charset val="204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35">
    <xf numFmtId="0" fontId="0" fillId="0" borderId="0" xfId="0"/>
    <xf numFmtId="2" fontId="0" fillId="0" borderId="1" xfId="0" applyNumberFormat="1" applyFill="1" applyBorder="1"/>
    <xf numFmtId="0" fontId="0" fillId="0" borderId="0" xfId="0" applyFill="1"/>
    <xf numFmtId="1" fontId="3" fillId="0" borderId="0" xfId="0" applyNumberFormat="1" applyFont="1" applyFill="1"/>
    <xf numFmtId="2" fontId="0" fillId="0" borderId="0" xfId="0" applyNumberFormat="1" applyFill="1"/>
    <xf numFmtId="0" fontId="4" fillId="2" borderId="1" xfId="2" applyNumberFormat="1" applyFont="1" applyFill="1" applyBorder="1" applyAlignment="1">
      <alignment horizontal="left" vertical="top"/>
    </xf>
    <xf numFmtId="174" fontId="0" fillId="0" borderId="0" xfId="0" applyNumberFormat="1" applyFill="1"/>
    <xf numFmtId="174" fontId="0" fillId="0" borderId="1" xfId="0" applyNumberFormat="1" applyFill="1" applyBorder="1"/>
    <xf numFmtId="2" fontId="0" fillId="0" borderId="1" xfId="0" applyNumberFormat="1" applyFill="1" applyBorder="1" applyAlignment="1">
      <alignment wrapText="1"/>
    </xf>
    <xf numFmtId="1" fontId="3" fillId="0" borderId="1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0" fontId="0" fillId="0" borderId="1" xfId="0" applyBorder="1"/>
    <xf numFmtId="1" fontId="5" fillId="2" borderId="1" xfId="2" applyNumberFormat="1" applyFont="1" applyFill="1" applyBorder="1" applyAlignment="1">
      <alignment horizontal="right" vertical="top" wrapText="1"/>
    </xf>
    <xf numFmtId="1" fontId="1" fillId="0" borderId="0" xfId="0" applyNumberFormat="1" applyFont="1" applyFill="1"/>
    <xf numFmtId="1" fontId="7" fillId="0" borderId="0" xfId="0" applyNumberFormat="1" applyFont="1" applyFill="1"/>
    <xf numFmtId="2" fontId="5" fillId="2" borderId="1" xfId="1" applyNumberFormat="1" applyFont="1" applyFill="1" applyBorder="1" applyAlignment="1">
      <alignment horizontal="right" vertical="top"/>
    </xf>
    <xf numFmtId="0" fontId="5" fillId="2" borderId="1" xfId="1" applyNumberFormat="1" applyFont="1" applyFill="1" applyBorder="1" applyAlignment="1">
      <alignment horizontal="left" vertical="top" wrapText="1"/>
    </xf>
    <xf numFmtId="4" fontId="5" fillId="2" borderId="1" xfId="1" applyNumberFormat="1" applyFont="1" applyFill="1" applyBorder="1" applyAlignment="1">
      <alignment horizontal="right" vertical="top" wrapText="1"/>
    </xf>
    <xf numFmtId="2" fontId="5" fillId="2" borderId="1" xfId="1" applyNumberFormat="1" applyFont="1" applyFill="1" applyBorder="1" applyAlignment="1">
      <alignment horizontal="right" vertical="top" wrapText="1"/>
    </xf>
    <xf numFmtId="175" fontId="5" fillId="2" borderId="1" xfId="1" applyNumberFormat="1" applyFont="1" applyFill="1" applyBorder="1" applyAlignment="1">
      <alignment horizontal="left" vertical="top" wrapText="1"/>
    </xf>
    <xf numFmtId="0" fontId="4" fillId="3" borderId="1" xfId="2" applyNumberFormat="1" applyFont="1" applyFill="1" applyBorder="1" applyAlignment="1">
      <alignment horizontal="left" vertical="top"/>
    </xf>
    <xf numFmtId="0" fontId="6" fillId="3" borderId="1" xfId="2" applyNumberFormat="1" applyFont="1" applyFill="1" applyBorder="1" applyAlignment="1">
      <alignment horizontal="center" vertical="top" wrapText="1"/>
    </xf>
    <xf numFmtId="1" fontId="1" fillId="3" borderId="1" xfId="0" applyNumberFormat="1" applyFont="1" applyFill="1" applyBorder="1" applyAlignment="1">
      <alignment horizontal="center" wrapText="1"/>
    </xf>
    <xf numFmtId="2" fontId="0" fillId="0" borderId="0" xfId="0" applyNumberFormat="1" applyFill="1" applyAlignment="1">
      <alignment horizontal="right"/>
    </xf>
    <xf numFmtId="2" fontId="0" fillId="0" borderId="1" xfId="0" applyNumberFormat="1" applyFill="1" applyBorder="1" applyAlignment="1">
      <alignment horizontal="right"/>
    </xf>
    <xf numFmtId="2" fontId="0" fillId="0" borderId="1" xfId="0" applyNumberFormat="1" applyFill="1" applyBorder="1" applyAlignment="1">
      <alignment horizontal="left" wrapText="1"/>
    </xf>
    <xf numFmtId="2" fontId="4" fillId="3" borderId="1" xfId="2" applyNumberFormat="1" applyFont="1" applyFill="1" applyBorder="1" applyAlignment="1">
      <alignment horizontal="left" vertical="top"/>
    </xf>
    <xf numFmtId="2" fontId="5" fillId="2" borderId="2" xfId="1" applyNumberFormat="1" applyFont="1" applyFill="1" applyBorder="1" applyAlignment="1">
      <alignment horizontal="left" vertical="top" wrapText="1"/>
    </xf>
    <xf numFmtId="4" fontId="5" fillId="2" borderId="1" xfId="1" applyNumberFormat="1" applyFont="1" applyFill="1" applyBorder="1" applyAlignment="1">
      <alignment horizontal="right" vertical="top"/>
    </xf>
    <xf numFmtId="2" fontId="5" fillId="2" borderId="3" xfId="1" applyNumberFormat="1" applyFont="1" applyFill="1" applyBorder="1" applyAlignment="1">
      <alignment horizontal="right" vertical="top"/>
    </xf>
    <xf numFmtId="1" fontId="1" fillId="0" borderId="0" xfId="0" applyNumberFormat="1" applyFont="1" applyFill="1" applyAlignment="1">
      <alignment horizontal="right"/>
    </xf>
    <xf numFmtId="1" fontId="7" fillId="0" borderId="0" xfId="0" applyNumberFormat="1" applyFont="1" applyFill="1" applyAlignment="1">
      <alignment horizontal="right"/>
    </xf>
    <xf numFmtId="2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5" fillId="2" borderId="1" xfId="1" applyNumberFormat="1" applyFont="1" applyFill="1" applyBorder="1" applyAlignment="1">
      <alignment horizontal="left" vertical="top"/>
    </xf>
  </cellXfs>
  <cellStyles count="3">
    <cellStyle name="Обычный" xfId="0" builtinId="0"/>
    <cellStyle name="Обычный_Лист1" xfId="1"/>
    <cellStyle name="Обычный_Лист1_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58"/>
  <sheetViews>
    <sheetView tabSelected="1" topLeftCell="C1" zoomScale="85" zoomScaleNormal="85" workbookViewId="0">
      <pane ySplit="8" topLeftCell="A9" activePane="bottomLeft" state="frozen"/>
      <selection pane="bottomLeft" activeCell="Q15" sqref="Q15"/>
    </sheetView>
  </sheetViews>
  <sheetFormatPr defaultRowHeight="12.75" x14ac:dyDescent="0.2"/>
  <cols>
    <col min="1" max="1" width="15.85546875" style="2" customWidth="1"/>
    <col min="2" max="2" width="17.85546875" style="2" customWidth="1"/>
    <col min="3" max="3" width="76.7109375" style="2" customWidth="1"/>
    <col min="4" max="4" width="15.140625" style="4" customWidth="1"/>
    <col min="5" max="5" width="14.5703125" style="2" customWidth="1"/>
    <col min="6" max="6" width="12.28515625" style="2" customWidth="1"/>
    <col min="7" max="8" width="11.28515625" style="3" customWidth="1"/>
    <col min="9" max="9" width="14.5703125" style="3" customWidth="1"/>
    <col min="10" max="10" width="14.5703125" style="4" customWidth="1"/>
    <col min="11" max="12" width="12.42578125" style="23" customWidth="1"/>
    <col min="13" max="13" width="15.5703125" style="4" customWidth="1"/>
    <col min="14" max="14" width="17.5703125" style="6" customWidth="1"/>
    <col min="15" max="15" width="17.5703125" style="23" customWidth="1"/>
    <col min="16" max="16" width="14" style="31" customWidth="1"/>
    <col min="17" max="17" width="14" style="14" customWidth="1"/>
    <col min="18" max="18" width="14.42578125" style="2" customWidth="1"/>
    <col min="19" max="19" width="17.5703125" style="4" customWidth="1"/>
    <col min="20" max="16384" width="9.140625" style="2"/>
  </cols>
  <sheetData>
    <row r="1" spans="1:19" x14ac:dyDescent="0.2">
      <c r="P1" s="30"/>
      <c r="Q1" s="13"/>
    </row>
    <row r="2" spans="1:19" x14ac:dyDescent="0.2">
      <c r="P2" s="30"/>
      <c r="Q2" s="13"/>
    </row>
    <row r="3" spans="1:19" x14ac:dyDescent="0.2">
      <c r="P3" s="30"/>
      <c r="Q3" s="13"/>
    </row>
    <row r="4" spans="1:19" x14ac:dyDescent="0.2">
      <c r="P4" s="30"/>
      <c r="Q4" s="13"/>
    </row>
    <row r="5" spans="1:19" x14ac:dyDescent="0.2">
      <c r="P5" s="30"/>
      <c r="Q5" s="13"/>
    </row>
    <row r="6" spans="1:19" x14ac:dyDescent="0.2">
      <c r="P6" s="30"/>
      <c r="Q6" s="13"/>
    </row>
    <row r="7" spans="1:19" x14ac:dyDescent="0.2">
      <c r="N7" s="6" t="s">
        <v>13</v>
      </c>
      <c r="P7" s="30"/>
      <c r="Q7" s="13"/>
    </row>
    <row r="8" spans="1:19" ht="38.25" x14ac:dyDescent="0.2">
      <c r="A8" s="5" t="s">
        <v>5</v>
      </c>
      <c r="B8" s="5" t="s">
        <v>12</v>
      </c>
      <c r="C8" s="5" t="s">
        <v>10</v>
      </c>
      <c r="D8" s="26" t="s">
        <v>14</v>
      </c>
      <c r="E8" s="20" t="s">
        <v>11</v>
      </c>
      <c r="F8" s="21" t="s">
        <v>2</v>
      </c>
      <c r="G8" s="22" t="s">
        <v>4</v>
      </c>
      <c r="H8" s="21" t="s">
        <v>0</v>
      </c>
      <c r="I8" s="8" t="s">
        <v>1</v>
      </c>
      <c r="J8" s="8" t="s">
        <v>3</v>
      </c>
      <c r="K8" s="25" t="s">
        <v>15</v>
      </c>
      <c r="L8" s="8" t="s">
        <v>16</v>
      </c>
      <c r="M8" s="8" t="s">
        <v>6</v>
      </c>
      <c r="N8" s="8" t="s">
        <v>7</v>
      </c>
      <c r="O8" s="32" t="s">
        <v>17</v>
      </c>
      <c r="P8" s="33" t="s">
        <v>8</v>
      </c>
      <c r="Q8" s="9" t="s">
        <v>18</v>
      </c>
      <c r="R8" s="10" t="s">
        <v>9</v>
      </c>
    </row>
    <row r="9" spans="1:19" x14ac:dyDescent="0.2">
      <c r="A9" s="16" t="s">
        <v>2205</v>
      </c>
      <c r="B9" s="16" t="s">
        <v>2206</v>
      </c>
      <c r="C9" s="16" t="s">
        <v>2207</v>
      </c>
      <c r="D9" s="27">
        <v>3988.1985526315793</v>
      </c>
      <c r="E9" s="17">
        <v>5409.07</v>
      </c>
      <c r="F9" s="17">
        <v>5522.66</v>
      </c>
      <c r="G9" s="28">
        <v>8918</v>
      </c>
      <c r="H9" s="28">
        <v>6596.43</v>
      </c>
      <c r="I9" s="29">
        <f t="shared" ref="I9:I16" si="0">F9/H9</f>
        <v>0.83721952631953944</v>
      </c>
      <c r="J9" s="1">
        <f t="shared" ref="J9:J16" si="1">F9/E9*100-100</f>
        <v>2.0999913108907862</v>
      </c>
      <c r="K9" s="24">
        <f t="shared" ref="K9:K16" si="2">F9/D9*100-100</f>
        <v>38.4750515080529</v>
      </c>
      <c r="L9" s="24">
        <f t="shared" ref="L9:L16" si="3">E9/D9*100-100</f>
        <v>35.626898425878778</v>
      </c>
      <c r="M9" s="1">
        <f t="shared" ref="M9:M16" si="4">G9/E9*100-100</f>
        <v>64.871225552636588</v>
      </c>
      <c r="N9" s="7">
        <f t="shared" ref="N9:N16" si="5">G9/F9*100-100</f>
        <v>61.4801563014924</v>
      </c>
      <c r="O9" s="18">
        <f>F9*0.82</f>
        <v>4528.5811999999996</v>
      </c>
      <c r="P9" s="12">
        <f>F9*1.352</f>
        <v>7466.6363200000005</v>
      </c>
      <c r="Q9" s="12"/>
      <c r="R9" s="11">
        <f t="shared" ref="R9:R16" si="6">P9/F9*100-100</f>
        <v>35.200000000000017</v>
      </c>
      <c r="S9" s="4">
        <f>O9/D9*100-100</f>
        <v>13.549542236603386</v>
      </c>
    </row>
    <row r="10" spans="1:19" ht="22.5" x14ac:dyDescent="0.2">
      <c r="A10" s="16" t="s">
        <v>2208</v>
      </c>
      <c r="B10" s="16" t="s">
        <v>2209</v>
      </c>
      <c r="C10" s="16" t="s">
        <v>2210</v>
      </c>
      <c r="D10" s="27">
        <v>38938.543333333335</v>
      </c>
      <c r="E10" s="17">
        <v>43870.37</v>
      </c>
      <c r="F10" s="17">
        <v>47144.17</v>
      </c>
      <c r="G10" s="28">
        <v>61793</v>
      </c>
      <c r="H10" s="28">
        <v>53500.45</v>
      </c>
      <c r="I10" s="29">
        <f t="shared" si="0"/>
        <v>0.88119202735677926</v>
      </c>
      <c r="J10" s="1">
        <f t="shared" si="1"/>
        <v>7.4624399110379045</v>
      </c>
      <c r="K10" s="24">
        <f t="shared" si="2"/>
        <v>21.073275896384743</v>
      </c>
      <c r="L10" s="24">
        <f t="shared" si="3"/>
        <v>12.66566811307699</v>
      </c>
      <c r="M10" s="1">
        <f t="shared" si="4"/>
        <v>40.853610306911008</v>
      </c>
      <c r="N10" s="7">
        <f t="shared" si="5"/>
        <v>31.072410438024463</v>
      </c>
      <c r="O10" s="18">
        <f>D10</f>
        <v>38938.543333333335</v>
      </c>
      <c r="P10" s="12">
        <f>F10*1.152</f>
        <v>54310.083839999992</v>
      </c>
      <c r="Q10" s="12"/>
      <c r="R10" s="11">
        <f t="shared" si="6"/>
        <v>15.199999999999989</v>
      </c>
      <c r="S10" s="4">
        <f t="shared" ref="S10:S73" si="7">O10/D10*100-100</f>
        <v>0</v>
      </c>
    </row>
    <row r="11" spans="1:19" x14ac:dyDescent="0.2">
      <c r="A11" s="16" t="s">
        <v>2211</v>
      </c>
      <c r="B11" s="16" t="s">
        <v>2212</v>
      </c>
      <c r="C11" s="16" t="s">
        <v>2213</v>
      </c>
      <c r="D11" s="27">
        <v>1101.01</v>
      </c>
      <c r="E11" s="17">
        <v>1191.8900000000001</v>
      </c>
      <c r="F11" s="17">
        <v>8575.2000000000007</v>
      </c>
      <c r="G11" s="28">
        <v>8161</v>
      </c>
      <c r="H11" s="28">
        <v>6036</v>
      </c>
      <c r="I11" s="29">
        <f t="shared" si="0"/>
        <v>1.4206759443339962</v>
      </c>
      <c r="J11" s="1">
        <f t="shared" si="1"/>
        <v>619.46236649355228</v>
      </c>
      <c r="K11" s="24">
        <f t="shared" si="2"/>
        <v>678.8485118209644</v>
      </c>
      <c r="L11" s="24">
        <f t="shared" si="3"/>
        <v>8.2542392893797683</v>
      </c>
      <c r="M11" s="1">
        <f t="shared" si="4"/>
        <v>584.71083740949246</v>
      </c>
      <c r="N11" s="7">
        <f t="shared" si="5"/>
        <v>-4.8302080417949469</v>
      </c>
      <c r="O11" s="18">
        <f t="shared" ref="O11:O73" si="8">F11*0.82</f>
        <v>7031.6639999999998</v>
      </c>
      <c r="P11" s="12">
        <f>F11*1.152</f>
        <v>9878.6304</v>
      </c>
      <c r="Q11" s="12"/>
      <c r="R11" s="11">
        <f t="shared" si="6"/>
        <v>15.199999999999989</v>
      </c>
      <c r="S11" s="4">
        <f t="shared" si="7"/>
        <v>538.65577969319077</v>
      </c>
    </row>
    <row r="12" spans="1:19" x14ac:dyDescent="0.2">
      <c r="A12" s="19">
        <v>1339</v>
      </c>
      <c r="B12" s="16" t="s">
        <v>25</v>
      </c>
      <c r="C12" s="16" t="s">
        <v>26</v>
      </c>
      <c r="D12" s="27">
        <v>4512.9415277777771</v>
      </c>
      <c r="E12" s="17">
        <v>6565.74</v>
      </c>
      <c r="F12" s="17">
        <v>6669.79</v>
      </c>
      <c r="G12" s="28">
        <v>9224</v>
      </c>
      <c r="H12" s="28">
        <v>8007</v>
      </c>
      <c r="I12" s="29">
        <f t="shared" si="0"/>
        <v>0.83299487948045459</v>
      </c>
      <c r="J12" s="1">
        <f t="shared" si="1"/>
        <v>1.5847414000554494</v>
      </c>
      <c r="K12" s="24">
        <f t="shared" si="2"/>
        <v>47.792519777766302</v>
      </c>
      <c r="L12" s="24">
        <f t="shared" si="3"/>
        <v>45.48692819499135</v>
      </c>
      <c r="M12" s="1">
        <f t="shared" si="4"/>
        <v>40.486830121204918</v>
      </c>
      <c r="N12" s="7">
        <f t="shared" si="5"/>
        <v>38.295208694726512</v>
      </c>
      <c r="O12" s="18">
        <f t="shared" si="8"/>
        <v>5469.2277999999997</v>
      </c>
      <c r="P12" s="12">
        <f>F12*1.352</f>
        <v>9017.5560800000003</v>
      </c>
      <c r="Q12" s="12"/>
      <c r="R12" s="11">
        <f t="shared" si="6"/>
        <v>35.200000000000017</v>
      </c>
      <c r="S12" s="4">
        <f t="shared" si="7"/>
        <v>21.189866217768369</v>
      </c>
    </row>
    <row r="13" spans="1:19" ht="22.5" x14ac:dyDescent="0.2">
      <c r="A13" s="19">
        <v>1327</v>
      </c>
      <c r="B13" s="16" t="s">
        <v>27</v>
      </c>
      <c r="C13" s="16" t="s">
        <v>28</v>
      </c>
      <c r="D13" s="27">
        <v>4689.0966666666664</v>
      </c>
      <c r="E13" s="17">
        <v>7106.12</v>
      </c>
      <c r="F13" s="17">
        <v>7219.41</v>
      </c>
      <c r="G13" s="28">
        <v>9983</v>
      </c>
      <c r="H13" s="28">
        <v>8666</v>
      </c>
      <c r="I13" s="29">
        <f t="shared" si="0"/>
        <v>0.83307292868682203</v>
      </c>
      <c r="J13" s="1">
        <f t="shared" si="1"/>
        <v>1.5942595959539148</v>
      </c>
      <c r="K13" s="24">
        <f t="shared" si="2"/>
        <v>53.961637244984644</v>
      </c>
      <c r="L13" s="24">
        <f t="shared" si="3"/>
        <v>51.545606865288192</v>
      </c>
      <c r="M13" s="1">
        <f t="shared" si="4"/>
        <v>40.484540086573276</v>
      </c>
      <c r="N13" s="7">
        <f t="shared" si="5"/>
        <v>38.279997949970976</v>
      </c>
      <c r="O13" s="18">
        <f t="shared" si="8"/>
        <v>5919.9161999999997</v>
      </c>
      <c r="P13" s="12">
        <f>F13*1.152</f>
        <v>8316.7603199999994</v>
      </c>
      <c r="Q13" s="12"/>
      <c r="R13" s="11">
        <f t="shared" si="6"/>
        <v>15.199999999999989</v>
      </c>
      <c r="S13" s="4">
        <f t="shared" si="7"/>
        <v>26.248542540887399</v>
      </c>
    </row>
    <row r="14" spans="1:19" x14ac:dyDescent="0.2">
      <c r="A14" s="19">
        <v>651</v>
      </c>
      <c r="B14" s="16" t="s">
        <v>2214</v>
      </c>
      <c r="C14" s="16" t="s">
        <v>2215</v>
      </c>
      <c r="D14" s="27">
        <v>283.64733333333334</v>
      </c>
      <c r="E14" s="18">
        <v>349.38</v>
      </c>
      <c r="F14" s="18">
        <v>491.08</v>
      </c>
      <c r="G14" s="15">
        <v>577</v>
      </c>
      <c r="H14" s="15">
        <v>426.07</v>
      </c>
      <c r="I14" s="29">
        <f t="shared" si="0"/>
        <v>1.1525805618795033</v>
      </c>
      <c r="J14" s="1">
        <f t="shared" si="1"/>
        <v>40.557559104699749</v>
      </c>
      <c r="K14" s="24">
        <f t="shared" si="2"/>
        <v>73.13048362873144</v>
      </c>
      <c r="L14" s="24">
        <f t="shared" si="3"/>
        <v>23.174082369891252</v>
      </c>
      <c r="M14" s="1">
        <f t="shared" si="4"/>
        <v>65.149693743202249</v>
      </c>
      <c r="N14" s="7">
        <f t="shared" si="5"/>
        <v>17.49613097662295</v>
      </c>
      <c r="O14" s="18">
        <f t="shared" si="8"/>
        <v>402.68559999999997</v>
      </c>
      <c r="P14" s="12">
        <f>F14*1.352</f>
        <v>663.94015999999999</v>
      </c>
      <c r="Q14" s="12"/>
      <c r="R14" s="11">
        <f t="shared" si="6"/>
        <v>35.200000000000017</v>
      </c>
      <c r="S14" s="4">
        <f t="shared" si="7"/>
        <v>41.96699657555979</v>
      </c>
    </row>
    <row r="15" spans="1:19" ht="22.5" x14ac:dyDescent="0.2">
      <c r="A15" s="16" t="s">
        <v>29</v>
      </c>
      <c r="B15" s="16" t="s">
        <v>30</v>
      </c>
      <c r="C15" s="16" t="s">
        <v>31</v>
      </c>
      <c r="D15" s="27">
        <v>53468.264999999999</v>
      </c>
      <c r="E15" s="17">
        <v>71045.13</v>
      </c>
      <c r="F15" s="17">
        <v>74346.039999999994</v>
      </c>
      <c r="G15" s="28">
        <v>99810</v>
      </c>
      <c r="H15" s="28">
        <v>86640.4</v>
      </c>
      <c r="I15" s="29">
        <f t="shared" si="0"/>
        <v>0.85809899307944093</v>
      </c>
      <c r="J15" s="1">
        <f t="shared" si="1"/>
        <v>4.6462157223161995</v>
      </c>
      <c r="K15" s="24">
        <f t="shared" si="2"/>
        <v>39.047040333177051</v>
      </c>
      <c r="L15" s="24">
        <f t="shared" si="3"/>
        <v>32.873453066038337</v>
      </c>
      <c r="M15" s="1">
        <f t="shared" si="4"/>
        <v>40.488165761678516</v>
      </c>
      <c r="N15" s="7">
        <f t="shared" si="5"/>
        <v>34.250593575663231</v>
      </c>
      <c r="O15" s="18">
        <f t="shared" si="8"/>
        <v>60963.752799999995</v>
      </c>
      <c r="P15" s="12">
        <f t="shared" ref="P15:P23" si="9">F15*1.152</f>
        <v>85646.63807999999</v>
      </c>
      <c r="Q15" s="12"/>
      <c r="R15" s="11">
        <f t="shared" si="6"/>
        <v>15.199999999999989</v>
      </c>
      <c r="S15" s="4">
        <f t="shared" si="7"/>
        <v>14.018573073205204</v>
      </c>
    </row>
    <row r="16" spans="1:19" ht="22.5" x14ac:dyDescent="0.2">
      <c r="A16" s="16" t="s">
        <v>32</v>
      </c>
      <c r="B16" s="16" t="s">
        <v>33</v>
      </c>
      <c r="C16" s="16" t="s">
        <v>34</v>
      </c>
      <c r="D16" s="27">
        <v>49720.315000000002</v>
      </c>
      <c r="E16" s="17">
        <v>71261.100000000006</v>
      </c>
      <c r="F16" s="17">
        <v>74572.03</v>
      </c>
      <c r="G16" s="28">
        <v>100113</v>
      </c>
      <c r="H16" s="28">
        <v>86903.78</v>
      </c>
      <c r="I16" s="29">
        <f t="shared" si="0"/>
        <v>0.85809880766981594</v>
      </c>
      <c r="J16" s="1">
        <f t="shared" si="1"/>
        <v>4.6461954698987</v>
      </c>
      <c r="K16" s="24">
        <f t="shared" si="2"/>
        <v>49.983020019080726</v>
      </c>
      <c r="L16" s="24">
        <f t="shared" si="3"/>
        <v>43.323910960741102</v>
      </c>
      <c r="M16" s="1">
        <f t="shared" si="4"/>
        <v>40.487587196941945</v>
      </c>
      <c r="N16" s="7">
        <f t="shared" si="5"/>
        <v>34.250066680496701</v>
      </c>
      <c r="O16" s="18">
        <f t="shared" si="8"/>
        <v>61149.064599999998</v>
      </c>
      <c r="P16" s="12">
        <f t="shared" si="9"/>
        <v>85906.978559999989</v>
      </c>
      <c r="Q16" s="12"/>
      <c r="R16" s="11">
        <f t="shared" si="6"/>
        <v>15.199999999999989</v>
      </c>
      <c r="S16" s="4">
        <f t="shared" si="7"/>
        <v>22.986076415646181</v>
      </c>
    </row>
    <row r="17" spans="1:19" ht="22.5" x14ac:dyDescent="0.2">
      <c r="A17" s="16" t="s">
        <v>35</v>
      </c>
      <c r="B17" s="16" t="s">
        <v>36</v>
      </c>
      <c r="C17" s="16" t="s">
        <v>37</v>
      </c>
      <c r="D17" s="27">
        <v>57541.585999999996</v>
      </c>
      <c r="E17" s="17">
        <v>89076.51</v>
      </c>
      <c r="F17" s="17">
        <v>93215.19</v>
      </c>
      <c r="G17" s="28">
        <v>125142</v>
      </c>
      <c r="H17" s="28">
        <v>108629.89</v>
      </c>
      <c r="I17" s="29">
        <f t="shared" ref="I17:I22" si="10">F17/H17</f>
        <v>0.85809890813660961</v>
      </c>
      <c r="J17" s="1">
        <f t="shared" ref="J17:J22" si="11">F17/E17*100-100</f>
        <v>4.646208074384603</v>
      </c>
      <c r="K17" s="24">
        <f t="shared" ref="K17:K22" si="12">F17/D17*100-100</f>
        <v>61.996212617427688</v>
      </c>
      <c r="L17" s="24">
        <f t="shared" ref="L17:L22" si="13">E17/D17*100-100</f>
        <v>54.803710137569027</v>
      </c>
      <c r="M17" s="1">
        <f t="shared" ref="M17:M22" si="14">G17/E17*100-100</f>
        <v>40.488216253645334</v>
      </c>
      <c r="N17" s="7">
        <f t="shared" ref="N17:N22" si="15">G17/F17*100-100</f>
        <v>34.250651637356526</v>
      </c>
      <c r="O17" s="18">
        <f t="shared" si="8"/>
        <v>76436.455799999996</v>
      </c>
      <c r="P17" s="12">
        <f t="shared" si="9"/>
        <v>107383.89887999999</v>
      </c>
      <c r="Q17" s="12"/>
      <c r="R17" s="11">
        <f t="shared" ref="R17:R22" si="16">P17/F17*100-100</f>
        <v>15.199999999999989</v>
      </c>
      <c r="S17" s="4">
        <f t="shared" si="7"/>
        <v>32.836894346290705</v>
      </c>
    </row>
    <row r="18" spans="1:19" ht="33.75" x14ac:dyDescent="0.2">
      <c r="A18" s="16" t="s">
        <v>38</v>
      </c>
      <c r="B18" s="16" t="s">
        <v>39</v>
      </c>
      <c r="C18" s="16" t="s">
        <v>40</v>
      </c>
      <c r="D18" s="27">
        <v>62384.721250000002</v>
      </c>
      <c r="E18" s="17">
        <v>74156.7</v>
      </c>
      <c r="F18" s="17">
        <v>77602.17</v>
      </c>
      <c r="G18" s="28">
        <v>104181</v>
      </c>
      <c r="H18" s="28">
        <v>90435</v>
      </c>
      <c r="I18" s="29">
        <f t="shared" si="10"/>
        <v>0.85809885553159726</v>
      </c>
      <c r="J18" s="1">
        <f t="shared" si="11"/>
        <v>4.6462018940972314</v>
      </c>
      <c r="K18" s="24">
        <f t="shared" si="12"/>
        <v>24.392909746310679</v>
      </c>
      <c r="L18" s="24">
        <f t="shared" si="13"/>
        <v>18.869970906538256</v>
      </c>
      <c r="M18" s="1">
        <f t="shared" si="14"/>
        <v>40.487643058550361</v>
      </c>
      <c r="N18" s="7">
        <f t="shared" si="15"/>
        <v>34.25011182032668</v>
      </c>
      <c r="O18" s="18">
        <f t="shared" si="8"/>
        <v>63633.779399999992</v>
      </c>
      <c r="P18" s="12">
        <f t="shared" si="9"/>
        <v>89397.699839999987</v>
      </c>
      <c r="Q18" s="12"/>
      <c r="R18" s="11">
        <f t="shared" si="16"/>
        <v>15.199999999999989</v>
      </c>
      <c r="S18" s="4">
        <f t="shared" si="7"/>
        <v>2.0021859919747413</v>
      </c>
    </row>
    <row r="19" spans="1:19" ht="33.75" x14ac:dyDescent="0.2">
      <c r="A19" s="16" t="s">
        <v>41</v>
      </c>
      <c r="B19" s="16" t="s">
        <v>2216</v>
      </c>
      <c r="C19" s="16" t="s">
        <v>2217</v>
      </c>
      <c r="D19" s="27"/>
      <c r="E19" s="17">
        <v>72215.48</v>
      </c>
      <c r="F19" s="17">
        <v>75350.460000000006</v>
      </c>
      <c r="G19" s="28">
        <v>101454</v>
      </c>
      <c r="H19" s="28">
        <v>88067.66</v>
      </c>
      <c r="I19" s="29">
        <f t="shared" si="10"/>
        <v>0.85559738955253273</v>
      </c>
      <c r="J19" s="1">
        <f t="shared" si="11"/>
        <v>4.3411468012121617</v>
      </c>
      <c r="K19" s="24" t="e">
        <f t="shared" si="12"/>
        <v>#DIV/0!</v>
      </c>
      <c r="L19" s="24" t="e">
        <f t="shared" si="13"/>
        <v>#DIV/0!</v>
      </c>
      <c r="M19" s="1">
        <f t="shared" si="14"/>
        <v>40.48788431510809</v>
      </c>
      <c r="N19" s="7">
        <f t="shared" si="15"/>
        <v>34.642840932888788</v>
      </c>
      <c r="O19" s="18">
        <f t="shared" si="8"/>
        <v>61787.377200000003</v>
      </c>
      <c r="P19" s="12">
        <f t="shared" si="9"/>
        <v>86803.729919999998</v>
      </c>
      <c r="Q19" s="12"/>
      <c r="R19" s="11">
        <f t="shared" si="16"/>
        <v>15.199999999999989</v>
      </c>
      <c r="S19" s="4" t="e">
        <f t="shared" si="7"/>
        <v>#DIV/0!</v>
      </c>
    </row>
    <row r="20" spans="1:19" ht="22.5" x14ac:dyDescent="0.2">
      <c r="A20" s="19">
        <v>9435</v>
      </c>
      <c r="B20" s="16" t="s">
        <v>42</v>
      </c>
      <c r="C20" s="16" t="s">
        <v>43</v>
      </c>
      <c r="D20" s="27">
        <v>33150.456666666665</v>
      </c>
      <c r="E20" s="17">
        <v>51766.54</v>
      </c>
      <c r="F20" s="17">
        <v>54114.92</v>
      </c>
      <c r="G20" s="28">
        <v>72726</v>
      </c>
      <c r="H20" s="28">
        <v>63129.93</v>
      </c>
      <c r="I20" s="29">
        <f t="shared" si="10"/>
        <v>0.85719911300392693</v>
      </c>
      <c r="J20" s="1">
        <f t="shared" si="11"/>
        <v>4.5364824459969526</v>
      </c>
      <c r="K20" s="24">
        <f t="shared" si="12"/>
        <v>63.240345507558118</v>
      </c>
      <c r="L20" s="24">
        <f t="shared" si="13"/>
        <v>56.156340531055548</v>
      </c>
      <c r="M20" s="1">
        <f t="shared" si="14"/>
        <v>40.488431330353535</v>
      </c>
      <c r="N20" s="7">
        <f t="shared" si="15"/>
        <v>34.391772176693593</v>
      </c>
      <c r="O20" s="18">
        <f t="shared" si="8"/>
        <v>44374.234399999994</v>
      </c>
      <c r="P20" s="12">
        <f t="shared" si="9"/>
        <v>62340.387839999996</v>
      </c>
      <c r="Q20" s="12"/>
      <c r="R20" s="11">
        <f t="shared" si="16"/>
        <v>15.199999999999989</v>
      </c>
      <c r="S20" s="4">
        <f t="shared" si="7"/>
        <v>33.857083316197645</v>
      </c>
    </row>
    <row r="21" spans="1:19" x14ac:dyDescent="0.2">
      <c r="A21" s="19">
        <v>10849</v>
      </c>
      <c r="B21" s="16" t="s">
        <v>44</v>
      </c>
      <c r="C21" s="16" t="s">
        <v>45</v>
      </c>
      <c r="D21" s="27">
        <v>14689.34</v>
      </c>
      <c r="E21" s="17">
        <v>52752.88</v>
      </c>
      <c r="F21" s="17">
        <v>55146</v>
      </c>
      <c r="G21" s="28">
        <v>74111</v>
      </c>
      <c r="H21" s="28">
        <v>64332.78</v>
      </c>
      <c r="I21" s="29">
        <f t="shared" si="10"/>
        <v>0.85719908264495959</v>
      </c>
      <c r="J21" s="1">
        <f t="shared" si="11"/>
        <v>4.5364727006373897</v>
      </c>
      <c r="K21" s="24">
        <f t="shared" si="12"/>
        <v>275.41509693423939</v>
      </c>
      <c r="L21" s="24">
        <f t="shared" si="13"/>
        <v>259.12355490444088</v>
      </c>
      <c r="M21" s="1">
        <f t="shared" si="14"/>
        <v>40.487116532784569</v>
      </c>
      <c r="N21" s="7">
        <f t="shared" si="15"/>
        <v>34.390526964784385</v>
      </c>
      <c r="O21" s="18">
        <f t="shared" si="8"/>
        <v>45219.719999999994</v>
      </c>
      <c r="P21" s="12">
        <f t="shared" si="9"/>
        <v>63528.191999999995</v>
      </c>
      <c r="Q21" s="12"/>
      <c r="R21" s="11">
        <f t="shared" si="16"/>
        <v>15.199999999999989</v>
      </c>
      <c r="S21" s="4">
        <f t="shared" si="7"/>
        <v>207.84037948607624</v>
      </c>
    </row>
    <row r="22" spans="1:19" ht="22.5" x14ac:dyDescent="0.2">
      <c r="A22" s="16" t="s">
        <v>46</v>
      </c>
      <c r="B22" s="16" t="s">
        <v>47</v>
      </c>
      <c r="C22" s="16" t="s">
        <v>48</v>
      </c>
      <c r="D22" s="27">
        <v>56474.94</v>
      </c>
      <c r="E22" s="17">
        <v>65860.67</v>
      </c>
      <c r="F22" s="17">
        <v>68719.77</v>
      </c>
      <c r="G22" s="28">
        <v>92526</v>
      </c>
      <c r="H22" s="28">
        <v>80317.89</v>
      </c>
      <c r="I22" s="29">
        <f t="shared" si="10"/>
        <v>0.85559730217016416</v>
      </c>
      <c r="J22" s="1">
        <f t="shared" si="11"/>
        <v>4.3411340941414807</v>
      </c>
      <c r="K22" s="24">
        <f t="shared" si="12"/>
        <v>21.681882264947959</v>
      </c>
      <c r="L22" s="24">
        <f t="shared" si="13"/>
        <v>16.619282818184473</v>
      </c>
      <c r="M22" s="1">
        <f t="shared" si="14"/>
        <v>40.487486689704184</v>
      </c>
      <c r="N22" s="7">
        <f t="shared" si="15"/>
        <v>34.642476248101531</v>
      </c>
      <c r="O22" s="18">
        <f>D22</f>
        <v>56474.94</v>
      </c>
      <c r="P22" s="12">
        <f t="shared" si="9"/>
        <v>79165.175040000002</v>
      </c>
      <c r="Q22" s="12"/>
      <c r="R22" s="11">
        <f t="shared" si="16"/>
        <v>15.199999999999989</v>
      </c>
      <c r="S22" s="4">
        <f t="shared" si="7"/>
        <v>0</v>
      </c>
    </row>
    <row r="23" spans="1:19" x14ac:dyDescent="0.2">
      <c r="A23" s="19">
        <v>10846</v>
      </c>
      <c r="B23" s="16" t="s">
        <v>49</v>
      </c>
      <c r="C23" s="16" t="s">
        <v>50</v>
      </c>
      <c r="D23" s="27">
        <v>48449.42</v>
      </c>
      <c r="E23" s="17">
        <v>66824.67</v>
      </c>
      <c r="F23" s="17">
        <v>69725.600000000006</v>
      </c>
      <c r="G23" s="28">
        <v>93881</v>
      </c>
      <c r="H23" s="28">
        <v>81493.5</v>
      </c>
      <c r="I23" s="29">
        <f t="shared" ref="I23:I29" si="17">F23/H23</f>
        <v>0.85559707215912928</v>
      </c>
      <c r="J23" s="1">
        <f t="shared" ref="J23:J29" si="18">F23/E23*100-100</f>
        <v>4.3411063608694462</v>
      </c>
      <c r="K23" s="24">
        <f t="shared" ref="K23:K29" si="19">F23/D23*100-100</f>
        <v>43.914209912110408</v>
      </c>
      <c r="L23" s="24">
        <f t="shared" ref="L23:L29" si="20">E23/D23*100-100</f>
        <v>37.926666614378462</v>
      </c>
      <c r="M23" s="1">
        <f t="shared" ref="M23:M29" si="21">G23/E23*100-100</f>
        <v>40.488535147274206</v>
      </c>
      <c r="N23" s="7">
        <f t="shared" ref="N23:N29" si="22">G23/F23*100-100</f>
        <v>34.643516871851944</v>
      </c>
      <c r="O23" s="18">
        <f t="shared" si="8"/>
        <v>57174.991999999998</v>
      </c>
      <c r="P23" s="12">
        <f t="shared" si="9"/>
        <v>80323.891199999998</v>
      </c>
      <c r="Q23" s="12"/>
      <c r="R23" s="11">
        <f t="shared" ref="R23:R29" si="23">P23/F23*100-100</f>
        <v>15.199999999999989</v>
      </c>
      <c r="S23" s="4">
        <f t="shared" si="7"/>
        <v>18.009652127930536</v>
      </c>
    </row>
    <row r="24" spans="1:19" ht="33.75" x14ac:dyDescent="0.2">
      <c r="A24" s="16" t="s">
        <v>51</v>
      </c>
      <c r="B24" s="16" t="s">
        <v>52</v>
      </c>
      <c r="C24" s="16" t="s">
        <v>53</v>
      </c>
      <c r="D24" s="27">
        <v>59.729186046511629</v>
      </c>
      <c r="E24" s="18">
        <v>76.56</v>
      </c>
      <c r="F24" s="18">
        <v>85.28</v>
      </c>
      <c r="G24" s="15">
        <v>126</v>
      </c>
      <c r="H24" s="15">
        <v>93.36</v>
      </c>
      <c r="I24" s="29">
        <f t="shared" si="17"/>
        <v>0.91345329905741224</v>
      </c>
      <c r="J24" s="1">
        <f t="shared" si="18"/>
        <v>11.389759665621725</v>
      </c>
      <c r="K24" s="24">
        <f t="shared" si="19"/>
        <v>42.777770207000202</v>
      </c>
      <c r="L24" s="24">
        <f t="shared" si="20"/>
        <v>28.17854229652832</v>
      </c>
      <c r="M24" s="1">
        <f t="shared" si="21"/>
        <v>64.576802507836987</v>
      </c>
      <c r="N24" s="7">
        <f t="shared" si="22"/>
        <v>47.748592870544087</v>
      </c>
      <c r="O24" s="18">
        <f t="shared" si="8"/>
        <v>69.929599999999994</v>
      </c>
      <c r="P24" s="12">
        <f t="shared" ref="P24:P39" si="24">F24*1.352</f>
        <v>115.29856000000001</v>
      </c>
      <c r="Q24" s="12"/>
      <c r="R24" s="11">
        <f t="shared" si="23"/>
        <v>35.200000000000017</v>
      </c>
      <c r="S24" s="4">
        <f t="shared" si="7"/>
        <v>17.07777156974015</v>
      </c>
    </row>
    <row r="25" spans="1:19" x14ac:dyDescent="0.2">
      <c r="A25" s="19">
        <v>14399</v>
      </c>
      <c r="B25" s="16" t="s">
        <v>54</v>
      </c>
      <c r="C25" s="16" t="s">
        <v>55</v>
      </c>
      <c r="D25" s="27">
        <v>185.22267515923565</v>
      </c>
      <c r="E25" s="18">
        <v>227.88</v>
      </c>
      <c r="F25" s="18">
        <v>227.02</v>
      </c>
      <c r="G25" s="15">
        <v>376</v>
      </c>
      <c r="H25" s="15">
        <v>277.89999999999998</v>
      </c>
      <c r="I25" s="29">
        <f t="shared" si="17"/>
        <v>0.81691255847427147</v>
      </c>
      <c r="J25" s="1">
        <f t="shared" si="18"/>
        <v>-0.3773916096190959</v>
      </c>
      <c r="K25" s="24">
        <f t="shared" si="19"/>
        <v>22.565987023365935</v>
      </c>
      <c r="L25" s="24">
        <f t="shared" si="20"/>
        <v>23.030293026537876</v>
      </c>
      <c r="M25" s="1">
        <f t="shared" si="21"/>
        <v>64.999122345093895</v>
      </c>
      <c r="N25" s="7">
        <f t="shared" si="22"/>
        <v>65.624174081578701</v>
      </c>
      <c r="O25" s="18">
        <f t="shared" si="8"/>
        <v>186.15639999999999</v>
      </c>
      <c r="P25" s="12">
        <f t="shared" si="24"/>
        <v>306.93104000000005</v>
      </c>
      <c r="Q25" s="12"/>
      <c r="R25" s="11">
        <f t="shared" si="23"/>
        <v>35.200000000000017</v>
      </c>
      <c r="S25" s="4">
        <f t="shared" si="7"/>
        <v>0.50410935916005428</v>
      </c>
    </row>
    <row r="26" spans="1:19" x14ac:dyDescent="0.2">
      <c r="A26" s="16" t="s">
        <v>56</v>
      </c>
      <c r="B26" s="16" t="s">
        <v>57</v>
      </c>
      <c r="C26" s="16" t="s">
        <v>58</v>
      </c>
      <c r="D26" s="27">
        <v>42.648484848484848</v>
      </c>
      <c r="E26" s="18">
        <v>464.09</v>
      </c>
      <c r="F26" s="18">
        <v>465.6</v>
      </c>
      <c r="G26" s="15">
        <v>765</v>
      </c>
      <c r="H26" s="15">
        <v>565.96</v>
      </c>
      <c r="I26" s="29">
        <f t="shared" si="17"/>
        <v>0.8226729804226447</v>
      </c>
      <c r="J26" s="1">
        <f t="shared" si="18"/>
        <v>0.32536792432502182</v>
      </c>
      <c r="K26" s="24">
        <f t="shared" si="19"/>
        <v>991.71521955378716</v>
      </c>
      <c r="L26" s="24">
        <f t="shared" si="20"/>
        <v>988.17464828762263</v>
      </c>
      <c r="M26" s="1">
        <f t="shared" si="21"/>
        <v>64.838716628240206</v>
      </c>
      <c r="N26" s="7">
        <f t="shared" si="22"/>
        <v>64.304123711340196</v>
      </c>
      <c r="O26" s="18">
        <f t="shared" si="8"/>
        <v>381.79199999999997</v>
      </c>
      <c r="P26" s="12">
        <f t="shared" si="24"/>
        <v>629.49120000000005</v>
      </c>
      <c r="Q26" s="12"/>
      <c r="R26" s="11">
        <f t="shared" si="23"/>
        <v>35.200000000000017</v>
      </c>
      <c r="S26" s="4">
        <f t="shared" si="7"/>
        <v>795.20648003410543</v>
      </c>
    </row>
    <row r="27" spans="1:19" x14ac:dyDescent="0.2">
      <c r="A27" s="19">
        <v>12564</v>
      </c>
      <c r="B27" s="16" t="s">
        <v>59</v>
      </c>
      <c r="C27" s="16" t="s">
        <v>60</v>
      </c>
      <c r="D27" s="27">
        <v>26.982587719298245</v>
      </c>
      <c r="E27" s="18">
        <v>302.56</v>
      </c>
      <c r="F27" s="18">
        <v>303.75</v>
      </c>
      <c r="G27" s="15">
        <v>499</v>
      </c>
      <c r="H27" s="15">
        <v>368.97</v>
      </c>
      <c r="I27" s="29">
        <f t="shared" si="17"/>
        <v>0.82323766159850387</v>
      </c>
      <c r="J27" s="1">
        <f t="shared" si="18"/>
        <v>0.39331041776837594</v>
      </c>
      <c r="K27" s="24">
        <f t="shared" si="19"/>
        <v>1025.725979879812</v>
      </c>
      <c r="L27" s="24">
        <f t="shared" si="20"/>
        <v>1021.3157283043161</v>
      </c>
      <c r="M27" s="1">
        <f t="shared" si="21"/>
        <v>64.925965097831835</v>
      </c>
      <c r="N27" s="7">
        <f t="shared" si="22"/>
        <v>64.279835390946516</v>
      </c>
      <c r="O27" s="18">
        <f t="shared" si="8"/>
        <v>249.07499999999999</v>
      </c>
      <c r="P27" s="12">
        <f t="shared" si="24"/>
        <v>410.67</v>
      </c>
      <c r="Q27" s="12"/>
      <c r="R27" s="11">
        <f t="shared" si="23"/>
        <v>35.200000000000017</v>
      </c>
      <c r="S27" s="4">
        <f t="shared" si="7"/>
        <v>823.09530350144587</v>
      </c>
    </row>
    <row r="28" spans="1:19" x14ac:dyDescent="0.2">
      <c r="A28" s="16" t="s">
        <v>61</v>
      </c>
      <c r="B28" s="16" t="s">
        <v>62</v>
      </c>
      <c r="C28" s="16" t="s">
        <v>63</v>
      </c>
      <c r="D28" s="27"/>
      <c r="E28" s="18">
        <v>19.14</v>
      </c>
      <c r="F28" s="18">
        <v>19.46</v>
      </c>
      <c r="G28" s="15">
        <v>32</v>
      </c>
      <c r="H28" s="15">
        <v>23.34</v>
      </c>
      <c r="I28" s="29">
        <f t="shared" si="17"/>
        <v>0.83376178234790066</v>
      </c>
      <c r="J28" s="1">
        <f t="shared" si="18"/>
        <v>1.671891327063733</v>
      </c>
      <c r="K28" s="24" t="e">
        <f t="shared" si="19"/>
        <v>#DIV/0!</v>
      </c>
      <c r="L28" s="24" t="e">
        <f t="shared" si="20"/>
        <v>#DIV/0!</v>
      </c>
      <c r="M28" s="1">
        <f t="shared" si="21"/>
        <v>67.189132706374068</v>
      </c>
      <c r="N28" s="7">
        <f t="shared" si="22"/>
        <v>64.439876670092502</v>
      </c>
      <c r="O28" s="18">
        <f t="shared" si="8"/>
        <v>15.9572</v>
      </c>
      <c r="P28" s="12">
        <f t="shared" si="24"/>
        <v>26.309920000000002</v>
      </c>
      <c r="Q28" s="12"/>
      <c r="R28" s="11">
        <f t="shared" si="23"/>
        <v>35.200000000000017</v>
      </c>
      <c r="S28" s="4" t="e">
        <f t="shared" si="7"/>
        <v>#DIV/0!</v>
      </c>
    </row>
    <row r="29" spans="1:19" x14ac:dyDescent="0.2">
      <c r="A29" s="16" t="s">
        <v>64</v>
      </c>
      <c r="B29" s="16" t="s">
        <v>65</v>
      </c>
      <c r="C29" s="16" t="s">
        <v>66</v>
      </c>
      <c r="D29" s="27">
        <v>69.180000000000007</v>
      </c>
      <c r="E29" s="18">
        <v>146.13</v>
      </c>
      <c r="F29" s="18">
        <v>149.37</v>
      </c>
      <c r="G29" s="15">
        <v>241</v>
      </c>
      <c r="H29" s="15">
        <v>178.21</v>
      </c>
      <c r="I29" s="29">
        <f t="shared" si="17"/>
        <v>0.83816845294876829</v>
      </c>
      <c r="J29" s="1">
        <f t="shared" si="18"/>
        <v>2.2172038595770829</v>
      </c>
      <c r="K29" s="24">
        <f t="shared" si="19"/>
        <v>115.91500433651345</v>
      </c>
      <c r="L29" s="24">
        <f t="shared" si="20"/>
        <v>111.23156981786639</v>
      </c>
      <c r="M29" s="1">
        <f t="shared" si="21"/>
        <v>64.921645110518028</v>
      </c>
      <c r="N29" s="7">
        <f t="shared" si="22"/>
        <v>61.344312780344126</v>
      </c>
      <c r="O29" s="18">
        <f t="shared" si="8"/>
        <v>122.4834</v>
      </c>
      <c r="P29" s="12">
        <f t="shared" si="24"/>
        <v>201.94824000000003</v>
      </c>
      <c r="Q29" s="12"/>
      <c r="R29" s="11">
        <f t="shared" si="23"/>
        <v>35.200000000000017</v>
      </c>
      <c r="S29" s="4">
        <f t="shared" si="7"/>
        <v>77.050303555941014</v>
      </c>
    </row>
    <row r="30" spans="1:19" x14ac:dyDescent="0.2">
      <c r="A30" s="16" t="s">
        <v>67</v>
      </c>
      <c r="B30" s="16" t="s">
        <v>68</v>
      </c>
      <c r="C30" s="16" t="s">
        <v>69</v>
      </c>
      <c r="D30" s="27">
        <v>222.45949999999999</v>
      </c>
      <c r="E30" s="18">
        <v>400.64</v>
      </c>
      <c r="F30" s="18">
        <v>392.88</v>
      </c>
      <c r="G30" s="15">
        <v>661</v>
      </c>
      <c r="H30" s="15">
        <v>488.58</v>
      </c>
      <c r="I30" s="29">
        <f t="shared" ref="I30:I39" si="25">F30/H30</f>
        <v>0.80412624339923866</v>
      </c>
      <c r="J30" s="1">
        <f t="shared" ref="J30:J39" si="26">F30/E30*100-100</f>
        <v>-1.9369009584664525</v>
      </c>
      <c r="K30" s="24">
        <f t="shared" ref="K30:K39" si="27">F30/D30*100-100</f>
        <v>76.607427419372954</v>
      </c>
      <c r="L30" s="24">
        <f t="shared" ref="L30:L39" si="28">E30/D30*100-100</f>
        <v>80.095702813321083</v>
      </c>
      <c r="M30" s="1">
        <f t="shared" ref="M30:M39" si="29">G30/E30*100-100</f>
        <v>64.986022364217263</v>
      </c>
      <c r="N30" s="7">
        <f t="shared" ref="N30:N39" si="30">G30/F30*100-100</f>
        <v>68.244756668702905</v>
      </c>
      <c r="O30" s="18">
        <f t="shared" si="8"/>
        <v>322.16159999999996</v>
      </c>
      <c r="P30" s="12">
        <f t="shared" si="24"/>
        <v>531.17376000000002</v>
      </c>
      <c r="Q30" s="12"/>
      <c r="R30" s="11">
        <f t="shared" ref="R30:R39" si="31">P30/F30*100-100</f>
        <v>35.200000000000017</v>
      </c>
      <c r="S30" s="4">
        <f t="shared" si="7"/>
        <v>44.81809048388584</v>
      </c>
    </row>
    <row r="31" spans="1:19" x14ac:dyDescent="0.2">
      <c r="A31" s="16" t="s">
        <v>70</v>
      </c>
      <c r="B31" s="16" t="s">
        <v>71</v>
      </c>
      <c r="C31" s="16" t="s">
        <v>72</v>
      </c>
      <c r="D31" s="27">
        <v>86.71756944444445</v>
      </c>
      <c r="E31" s="18">
        <v>146.63</v>
      </c>
      <c r="F31" s="18">
        <v>142.41</v>
      </c>
      <c r="G31" s="15">
        <v>242</v>
      </c>
      <c r="H31" s="15">
        <v>178.82</v>
      </c>
      <c r="I31" s="29">
        <f t="shared" si="25"/>
        <v>0.79638742869925061</v>
      </c>
      <c r="J31" s="1">
        <f t="shared" si="26"/>
        <v>-2.8779922253290664</v>
      </c>
      <c r="K31" s="24">
        <f t="shared" si="27"/>
        <v>64.222776205962361</v>
      </c>
      <c r="L31" s="24">
        <f t="shared" si="28"/>
        <v>69.089148761184333</v>
      </c>
      <c r="M31" s="1">
        <f t="shared" si="29"/>
        <v>65.041260315078773</v>
      </c>
      <c r="N31" s="7">
        <f t="shared" si="30"/>
        <v>69.931886805701851</v>
      </c>
      <c r="O31" s="18">
        <f t="shared" si="8"/>
        <v>116.77619999999999</v>
      </c>
      <c r="P31" s="12">
        <f t="shared" si="24"/>
        <v>192.53832</v>
      </c>
      <c r="Q31" s="12"/>
      <c r="R31" s="11">
        <f t="shared" si="31"/>
        <v>35.200000000000017</v>
      </c>
      <c r="S31" s="4">
        <f t="shared" si="7"/>
        <v>34.662676488889133</v>
      </c>
    </row>
    <row r="32" spans="1:19" ht="22.5" x14ac:dyDescent="0.2">
      <c r="A32" s="16" t="s">
        <v>73</v>
      </c>
      <c r="B32" s="16" t="s">
        <v>74</v>
      </c>
      <c r="C32" s="16" t="s">
        <v>75</v>
      </c>
      <c r="D32" s="27">
        <v>125.15076923076923</v>
      </c>
      <c r="E32" s="18">
        <v>156.43</v>
      </c>
      <c r="F32" s="18">
        <v>151.91999999999999</v>
      </c>
      <c r="G32" s="15">
        <v>258</v>
      </c>
      <c r="H32" s="15">
        <v>190.77</v>
      </c>
      <c r="I32" s="29">
        <f t="shared" si="25"/>
        <v>0.7963516276144047</v>
      </c>
      <c r="J32" s="1">
        <f t="shared" si="26"/>
        <v>-2.8830786933452828</v>
      </c>
      <c r="K32" s="24">
        <f t="shared" si="27"/>
        <v>21.389585484584742</v>
      </c>
      <c r="L32" s="24">
        <f t="shared" si="28"/>
        <v>24.993238924128434</v>
      </c>
      <c r="M32" s="1">
        <f t="shared" si="29"/>
        <v>64.93000063926354</v>
      </c>
      <c r="N32" s="7">
        <f t="shared" si="30"/>
        <v>69.826224328594009</v>
      </c>
      <c r="O32" s="18">
        <f>D32</f>
        <v>125.15076923076923</v>
      </c>
      <c r="P32" s="12">
        <f t="shared" si="24"/>
        <v>205.39583999999999</v>
      </c>
      <c r="Q32" s="12"/>
      <c r="R32" s="11">
        <f t="shared" si="31"/>
        <v>35.200000000000017</v>
      </c>
      <c r="S32" s="4">
        <f t="shared" si="7"/>
        <v>0</v>
      </c>
    </row>
    <row r="33" spans="1:19" x14ac:dyDescent="0.2">
      <c r="A33" s="16" t="s">
        <v>76</v>
      </c>
      <c r="B33" s="16" t="s">
        <v>77</v>
      </c>
      <c r="C33" s="16" t="s">
        <v>78</v>
      </c>
      <c r="D33" s="27">
        <v>85.880149253731346</v>
      </c>
      <c r="E33" s="18">
        <v>142.11000000000001</v>
      </c>
      <c r="F33" s="18">
        <v>145.26</v>
      </c>
      <c r="G33" s="15">
        <v>234</v>
      </c>
      <c r="H33" s="15">
        <v>173.3</v>
      </c>
      <c r="I33" s="29">
        <f t="shared" si="25"/>
        <v>0.83819965377957284</v>
      </c>
      <c r="J33" s="1">
        <f t="shared" si="26"/>
        <v>2.2165927802406458</v>
      </c>
      <c r="K33" s="24">
        <f t="shared" si="27"/>
        <v>69.142696260147318</v>
      </c>
      <c r="L33" s="24">
        <f t="shared" si="28"/>
        <v>65.474793924890122</v>
      </c>
      <c r="M33" s="1">
        <f t="shared" si="29"/>
        <v>64.661177960734619</v>
      </c>
      <c r="N33" s="7">
        <f t="shared" si="30"/>
        <v>61.090458488227995</v>
      </c>
      <c r="O33" s="18">
        <f t="shared" si="8"/>
        <v>119.11319999999999</v>
      </c>
      <c r="P33" s="12">
        <f t="shared" si="24"/>
        <v>196.39152000000001</v>
      </c>
      <c r="Q33" s="12"/>
      <c r="R33" s="11">
        <f t="shared" si="31"/>
        <v>35.200000000000017</v>
      </c>
      <c r="S33" s="4">
        <f t="shared" si="7"/>
        <v>38.697010933320797</v>
      </c>
    </row>
    <row r="34" spans="1:19" x14ac:dyDescent="0.2">
      <c r="A34" s="16" t="s">
        <v>79</v>
      </c>
      <c r="B34" s="16" t="s">
        <v>80</v>
      </c>
      <c r="C34" s="16" t="s">
        <v>81</v>
      </c>
      <c r="D34" s="27">
        <v>140.94</v>
      </c>
      <c r="E34" s="18">
        <v>412.21</v>
      </c>
      <c r="F34" s="18">
        <v>417.08</v>
      </c>
      <c r="G34" s="15">
        <v>680</v>
      </c>
      <c r="H34" s="15">
        <v>502.7</v>
      </c>
      <c r="I34" s="29">
        <f t="shared" si="25"/>
        <v>0.82967972946091106</v>
      </c>
      <c r="J34" s="1">
        <f t="shared" si="26"/>
        <v>1.181436646369562</v>
      </c>
      <c r="K34" s="24">
        <f t="shared" si="27"/>
        <v>195.92734496949055</v>
      </c>
      <c r="L34" s="24">
        <f t="shared" si="28"/>
        <v>192.47197388959842</v>
      </c>
      <c r="M34" s="1">
        <f t="shared" si="29"/>
        <v>64.964459862691342</v>
      </c>
      <c r="N34" s="7">
        <f t="shared" si="30"/>
        <v>63.038266040088246</v>
      </c>
      <c r="O34" s="18">
        <f t="shared" si="8"/>
        <v>342.00559999999996</v>
      </c>
      <c r="P34" s="12">
        <f t="shared" si="24"/>
        <v>563.89215999999999</v>
      </c>
      <c r="Q34" s="12"/>
      <c r="R34" s="11">
        <f t="shared" si="31"/>
        <v>35.200000000000017</v>
      </c>
      <c r="S34" s="4">
        <f t="shared" si="7"/>
        <v>142.66042287498223</v>
      </c>
    </row>
    <row r="35" spans="1:19" ht="22.5" x14ac:dyDescent="0.2">
      <c r="A35" s="16" t="s">
        <v>82</v>
      </c>
      <c r="B35" s="16" t="s">
        <v>83</v>
      </c>
      <c r="C35" s="16" t="s">
        <v>84</v>
      </c>
      <c r="D35" s="27">
        <v>143.22</v>
      </c>
      <c r="E35" s="18">
        <v>190.86</v>
      </c>
      <c r="F35" s="18">
        <v>190.14</v>
      </c>
      <c r="G35" s="15">
        <v>315</v>
      </c>
      <c r="H35" s="15">
        <v>232.75</v>
      </c>
      <c r="I35" s="29">
        <f t="shared" si="25"/>
        <v>0.8169280343716433</v>
      </c>
      <c r="J35" s="1">
        <f t="shared" si="26"/>
        <v>-0.37723986167873136</v>
      </c>
      <c r="K35" s="24">
        <f t="shared" si="27"/>
        <v>32.760787599497263</v>
      </c>
      <c r="L35" s="24">
        <f t="shared" si="28"/>
        <v>33.26351068286553</v>
      </c>
      <c r="M35" s="1">
        <f t="shared" si="29"/>
        <v>65.04243948443883</v>
      </c>
      <c r="N35" s="7">
        <f t="shared" si="30"/>
        <v>65.667402966235414</v>
      </c>
      <c r="O35" s="18">
        <f t="shared" si="8"/>
        <v>155.91479999999999</v>
      </c>
      <c r="P35" s="12">
        <f t="shared" si="24"/>
        <v>257.06927999999999</v>
      </c>
      <c r="Q35" s="12"/>
      <c r="R35" s="11">
        <f t="shared" si="31"/>
        <v>35.200000000000017</v>
      </c>
      <c r="S35" s="4">
        <f t="shared" si="7"/>
        <v>8.8638458315877671</v>
      </c>
    </row>
    <row r="36" spans="1:19" x14ac:dyDescent="0.2">
      <c r="A36" s="19">
        <v>12371</v>
      </c>
      <c r="B36" s="16" t="s">
        <v>85</v>
      </c>
      <c r="C36" s="16" t="s">
        <v>86</v>
      </c>
      <c r="D36" s="27">
        <v>139.35124999999999</v>
      </c>
      <c r="E36" s="18">
        <v>324.60000000000002</v>
      </c>
      <c r="F36" s="18">
        <v>325.89</v>
      </c>
      <c r="G36" s="15">
        <v>535</v>
      </c>
      <c r="H36" s="15">
        <v>395.85</v>
      </c>
      <c r="I36" s="29">
        <f t="shared" si="25"/>
        <v>0.82326638878363012</v>
      </c>
      <c r="J36" s="1">
        <f t="shared" si="26"/>
        <v>0.3974121996302955</v>
      </c>
      <c r="K36" s="24">
        <f t="shared" si="27"/>
        <v>133.86227249486461</v>
      </c>
      <c r="L36" s="24">
        <f t="shared" si="28"/>
        <v>132.93655421103151</v>
      </c>
      <c r="M36" s="1">
        <f t="shared" si="29"/>
        <v>64.818237831176816</v>
      </c>
      <c r="N36" s="7">
        <f t="shared" si="30"/>
        <v>64.16582282365215</v>
      </c>
      <c r="O36" s="18">
        <f t="shared" si="8"/>
        <v>267.22979999999995</v>
      </c>
      <c r="P36" s="12">
        <f t="shared" si="24"/>
        <v>440.60327999999998</v>
      </c>
      <c r="Q36" s="12"/>
      <c r="R36" s="11">
        <f t="shared" si="31"/>
        <v>35.200000000000017</v>
      </c>
      <c r="S36" s="4">
        <f t="shared" si="7"/>
        <v>91.767063445788949</v>
      </c>
    </row>
    <row r="37" spans="1:19" x14ac:dyDescent="0.2">
      <c r="A37" s="16" t="s">
        <v>87</v>
      </c>
      <c r="B37" s="16" t="s">
        <v>88</v>
      </c>
      <c r="C37" s="16" t="s">
        <v>89</v>
      </c>
      <c r="D37" s="27">
        <v>25.88</v>
      </c>
      <c r="E37" s="18">
        <v>81.8</v>
      </c>
      <c r="F37" s="18">
        <v>83.04</v>
      </c>
      <c r="G37" s="15">
        <v>135</v>
      </c>
      <c r="H37" s="15">
        <v>99.75</v>
      </c>
      <c r="I37" s="29">
        <f t="shared" si="25"/>
        <v>0.83248120300751882</v>
      </c>
      <c r="J37" s="1">
        <f t="shared" si="26"/>
        <v>1.5158924205379094</v>
      </c>
      <c r="K37" s="24">
        <f t="shared" si="27"/>
        <v>220.86553323029369</v>
      </c>
      <c r="L37" s="24">
        <f t="shared" si="28"/>
        <v>216.07418856259659</v>
      </c>
      <c r="M37" s="1">
        <f t="shared" si="29"/>
        <v>65.036674816625919</v>
      </c>
      <c r="N37" s="7">
        <f t="shared" si="30"/>
        <v>62.572254335260112</v>
      </c>
      <c r="O37" s="18">
        <f t="shared" si="8"/>
        <v>68.092799999999997</v>
      </c>
      <c r="P37" s="12">
        <f t="shared" si="24"/>
        <v>112.27008000000002</v>
      </c>
      <c r="Q37" s="12"/>
      <c r="R37" s="11">
        <f t="shared" si="31"/>
        <v>35.200000000000017</v>
      </c>
      <c r="S37" s="4">
        <f t="shared" si="7"/>
        <v>163.10973724884082</v>
      </c>
    </row>
    <row r="38" spans="1:19" ht="22.5" x14ac:dyDescent="0.2">
      <c r="A38" s="16" t="s">
        <v>90</v>
      </c>
      <c r="B38" s="16" t="s">
        <v>2218</v>
      </c>
      <c r="C38" s="16" t="s">
        <v>2219</v>
      </c>
      <c r="D38" s="27"/>
      <c r="E38" s="18">
        <v>382.89</v>
      </c>
      <c r="F38" s="18">
        <v>387.42</v>
      </c>
      <c r="G38" s="15">
        <v>631</v>
      </c>
      <c r="H38" s="15">
        <v>466.94</v>
      </c>
      <c r="I38" s="29">
        <f t="shared" si="25"/>
        <v>0.82969974729087248</v>
      </c>
      <c r="J38" s="1">
        <f t="shared" si="26"/>
        <v>1.1831074198856157</v>
      </c>
      <c r="K38" s="24" t="e">
        <f t="shared" si="27"/>
        <v>#DIV/0!</v>
      </c>
      <c r="L38" s="24" t="e">
        <f t="shared" si="28"/>
        <v>#DIV/0!</v>
      </c>
      <c r="M38" s="1">
        <f t="shared" si="29"/>
        <v>64.799289613204849</v>
      </c>
      <c r="N38" s="7">
        <f t="shared" si="30"/>
        <v>62.872334933663723</v>
      </c>
      <c r="O38" s="18">
        <f t="shared" si="8"/>
        <v>317.68439999999998</v>
      </c>
      <c r="P38" s="12">
        <f t="shared" si="24"/>
        <v>523.79184000000009</v>
      </c>
      <c r="Q38" s="12"/>
      <c r="R38" s="11">
        <f t="shared" si="31"/>
        <v>35.200000000000017</v>
      </c>
      <c r="S38" s="4" t="e">
        <f t="shared" si="7"/>
        <v>#DIV/0!</v>
      </c>
    </row>
    <row r="39" spans="1:19" x14ac:dyDescent="0.2">
      <c r="A39" s="16" t="s">
        <v>91</v>
      </c>
      <c r="B39" s="16" t="s">
        <v>92</v>
      </c>
      <c r="C39" s="16" t="s">
        <v>93</v>
      </c>
      <c r="D39" s="27"/>
      <c r="E39" s="18">
        <v>263.38</v>
      </c>
      <c r="F39" s="18">
        <v>262.39</v>
      </c>
      <c r="G39" s="15">
        <v>434</v>
      </c>
      <c r="H39" s="15">
        <v>321.19</v>
      </c>
      <c r="I39" s="29">
        <f t="shared" si="25"/>
        <v>0.81693078862978297</v>
      </c>
      <c r="J39" s="1">
        <f t="shared" si="26"/>
        <v>-0.37588275495483003</v>
      </c>
      <c r="K39" s="24" t="e">
        <f t="shared" si="27"/>
        <v>#DIV/0!</v>
      </c>
      <c r="L39" s="24" t="e">
        <f t="shared" si="28"/>
        <v>#DIV/0!</v>
      </c>
      <c r="M39" s="1">
        <f t="shared" si="29"/>
        <v>64.780924899384928</v>
      </c>
      <c r="N39" s="7">
        <f t="shared" si="30"/>
        <v>65.402644917870361</v>
      </c>
      <c r="O39" s="18">
        <f t="shared" si="8"/>
        <v>215.15979999999999</v>
      </c>
      <c r="P39" s="12">
        <f t="shared" si="24"/>
        <v>354.75128000000001</v>
      </c>
      <c r="Q39" s="12"/>
      <c r="R39" s="11">
        <f t="shared" si="31"/>
        <v>35.200000000000017</v>
      </c>
      <c r="S39" s="4" t="e">
        <f t="shared" si="7"/>
        <v>#DIV/0!</v>
      </c>
    </row>
    <row r="40" spans="1:19" ht="22.5" x14ac:dyDescent="0.2">
      <c r="A40" s="16" t="s">
        <v>2220</v>
      </c>
      <c r="B40" s="16" t="s">
        <v>2221</v>
      </c>
      <c r="C40" s="16" t="s">
        <v>2222</v>
      </c>
      <c r="D40" s="27">
        <v>6310.79</v>
      </c>
      <c r="E40" s="17">
        <v>10460.77</v>
      </c>
      <c r="F40" s="17">
        <v>16883.95</v>
      </c>
      <c r="G40" s="28">
        <v>14734</v>
      </c>
      <c r="H40" s="28">
        <v>12757.04</v>
      </c>
      <c r="I40" s="29">
        <f t="shared" ref="I40:I51" si="32">F40/H40</f>
        <v>1.3235005926139605</v>
      </c>
      <c r="J40" s="1">
        <f t="shared" ref="J40:J51" si="33">F40/E40*100-100</f>
        <v>61.402554496466308</v>
      </c>
      <c r="K40" s="24">
        <f t="shared" ref="K40:K51" si="34">F40/D40*100-100</f>
        <v>167.54098932146371</v>
      </c>
      <c r="L40" s="24">
        <f t="shared" ref="L40:L51" si="35">E40/D40*100-100</f>
        <v>65.760071243061503</v>
      </c>
      <c r="M40" s="1">
        <f t="shared" ref="M40:M51" si="36">G40/E40*100-100</f>
        <v>40.850052147212864</v>
      </c>
      <c r="N40" s="7">
        <f t="shared" ref="N40:N51" si="37">G40/F40*100-100</f>
        <v>-12.733690872100439</v>
      </c>
      <c r="O40" s="18">
        <f t="shared" si="8"/>
        <v>13844.839</v>
      </c>
      <c r="P40" s="12">
        <f>F40*1.152</f>
        <v>19450.310399999998</v>
      </c>
      <c r="Q40" s="12"/>
      <c r="R40" s="11">
        <f t="shared" ref="R40:R51" si="38">P40/F40*100-100</f>
        <v>15.199999999999989</v>
      </c>
      <c r="S40" s="4">
        <f t="shared" si="7"/>
        <v>119.38361124360023</v>
      </c>
    </row>
    <row r="41" spans="1:19" x14ac:dyDescent="0.2">
      <c r="A41" s="16" t="s">
        <v>94</v>
      </c>
      <c r="B41" s="16" t="s">
        <v>95</v>
      </c>
      <c r="C41" s="16" t="s">
        <v>96</v>
      </c>
      <c r="D41" s="27"/>
      <c r="E41" s="17">
        <v>1245.97</v>
      </c>
      <c r="F41" s="17">
        <v>1259.42</v>
      </c>
      <c r="G41" s="28">
        <v>2054</v>
      </c>
      <c r="H41" s="28">
        <v>1519.47</v>
      </c>
      <c r="I41" s="29">
        <f t="shared" si="32"/>
        <v>0.82885479805458484</v>
      </c>
      <c r="J41" s="1">
        <f t="shared" si="33"/>
        <v>1.0794802443076605</v>
      </c>
      <c r="K41" s="24" t="e">
        <f t="shared" si="34"/>
        <v>#DIV/0!</v>
      </c>
      <c r="L41" s="24" t="e">
        <f t="shared" si="35"/>
        <v>#DIV/0!</v>
      </c>
      <c r="M41" s="1">
        <f t="shared" si="36"/>
        <v>64.851481175309175</v>
      </c>
      <c r="N41" s="7">
        <f t="shared" si="37"/>
        <v>63.090946626224763</v>
      </c>
      <c r="O41" s="18">
        <f t="shared" si="8"/>
        <v>1032.7244000000001</v>
      </c>
      <c r="P41" s="12">
        <f>F41*1.352</f>
        <v>1702.7358400000003</v>
      </c>
      <c r="Q41" s="12"/>
      <c r="R41" s="11">
        <f t="shared" si="38"/>
        <v>35.200000000000017</v>
      </c>
      <c r="S41" s="4" t="e">
        <f t="shared" si="7"/>
        <v>#DIV/0!</v>
      </c>
    </row>
    <row r="42" spans="1:19" x14ac:dyDescent="0.2">
      <c r="A42" s="16" t="s">
        <v>97</v>
      </c>
      <c r="B42" s="16" t="s">
        <v>98</v>
      </c>
      <c r="C42" s="16" t="s">
        <v>99</v>
      </c>
      <c r="D42" s="27"/>
      <c r="E42" s="18">
        <v>107.72</v>
      </c>
      <c r="F42" s="18">
        <v>109.28</v>
      </c>
      <c r="G42" s="15">
        <v>178</v>
      </c>
      <c r="H42" s="15">
        <v>131.37</v>
      </c>
      <c r="I42" s="29">
        <f t="shared" si="32"/>
        <v>0.83184897617416453</v>
      </c>
      <c r="J42" s="1">
        <f t="shared" si="33"/>
        <v>1.448199034533971</v>
      </c>
      <c r="K42" s="24" t="e">
        <f t="shared" si="34"/>
        <v>#DIV/0!</v>
      </c>
      <c r="L42" s="24" t="e">
        <f t="shared" si="35"/>
        <v>#DIV/0!</v>
      </c>
      <c r="M42" s="1">
        <f t="shared" si="36"/>
        <v>65.243223171184553</v>
      </c>
      <c r="N42" s="7">
        <f t="shared" si="37"/>
        <v>62.884333821376288</v>
      </c>
      <c r="O42" s="18">
        <f t="shared" si="8"/>
        <v>89.6096</v>
      </c>
      <c r="P42" s="12">
        <f>F42*1.352</f>
        <v>147.74656000000002</v>
      </c>
      <c r="Q42" s="12"/>
      <c r="R42" s="11">
        <f t="shared" si="38"/>
        <v>35.200000000000017</v>
      </c>
      <c r="S42" s="4" t="e">
        <f t="shared" si="7"/>
        <v>#DIV/0!</v>
      </c>
    </row>
    <row r="43" spans="1:19" x14ac:dyDescent="0.2">
      <c r="A43" s="16" t="s">
        <v>2223</v>
      </c>
      <c r="B43" s="16" t="s">
        <v>2224</v>
      </c>
      <c r="C43" s="16" t="s">
        <v>2225</v>
      </c>
      <c r="D43" s="27"/>
      <c r="E43" s="17">
        <v>18222.27</v>
      </c>
      <c r="F43" s="17">
        <v>18183.78</v>
      </c>
      <c r="G43" s="28">
        <v>25667</v>
      </c>
      <c r="H43" s="28">
        <v>22222.28</v>
      </c>
      <c r="I43" s="29">
        <f t="shared" si="32"/>
        <v>0.81826797250327143</v>
      </c>
      <c r="J43" s="1">
        <f t="shared" si="33"/>
        <v>-0.21122505593432095</v>
      </c>
      <c r="K43" s="24" t="e">
        <f t="shared" si="34"/>
        <v>#DIV/0!</v>
      </c>
      <c r="L43" s="24" t="e">
        <f t="shared" si="35"/>
        <v>#DIV/0!</v>
      </c>
      <c r="M43" s="1">
        <f t="shared" si="36"/>
        <v>40.855118489628353</v>
      </c>
      <c r="N43" s="7">
        <f t="shared" si="37"/>
        <v>41.153269562214263</v>
      </c>
      <c r="O43" s="18">
        <f t="shared" si="8"/>
        <v>14910.699599999998</v>
      </c>
      <c r="P43" s="12">
        <f>F43*1.152</f>
        <v>20947.714559999997</v>
      </c>
      <c r="Q43" s="12"/>
      <c r="R43" s="11">
        <f t="shared" si="38"/>
        <v>15.199999999999989</v>
      </c>
      <c r="S43" s="4" t="e">
        <f t="shared" si="7"/>
        <v>#DIV/0!</v>
      </c>
    </row>
    <row r="44" spans="1:19" x14ac:dyDescent="0.2">
      <c r="A44" s="19">
        <v>2760</v>
      </c>
      <c r="B44" s="16" t="s">
        <v>100</v>
      </c>
      <c r="C44" s="16" t="s">
        <v>101</v>
      </c>
      <c r="D44" s="27">
        <v>5399.123043478261</v>
      </c>
      <c r="E44" s="17">
        <v>6547.52</v>
      </c>
      <c r="F44" s="17">
        <v>6611.4</v>
      </c>
      <c r="G44" s="28">
        <v>9198</v>
      </c>
      <c r="H44" s="28">
        <v>7984.78</v>
      </c>
      <c r="I44" s="29">
        <f t="shared" si="32"/>
        <v>0.82800027051465408</v>
      </c>
      <c r="J44" s="1">
        <f t="shared" si="33"/>
        <v>0.9756365769023887</v>
      </c>
      <c r="K44" s="24">
        <f t="shared" si="34"/>
        <v>22.453219657330806</v>
      </c>
      <c r="L44" s="24">
        <f t="shared" si="35"/>
        <v>21.270064550740656</v>
      </c>
      <c r="M44" s="1">
        <f t="shared" si="36"/>
        <v>40.480670543961679</v>
      </c>
      <c r="N44" s="7">
        <f t="shared" si="37"/>
        <v>39.123332425809963</v>
      </c>
      <c r="O44" s="18">
        <f t="shared" si="8"/>
        <v>5421.347999999999</v>
      </c>
      <c r="P44" s="12">
        <f>F44*1.352</f>
        <v>8938.6128000000008</v>
      </c>
      <c r="Q44" s="12"/>
      <c r="R44" s="11">
        <f t="shared" si="38"/>
        <v>35.200000000000017</v>
      </c>
      <c r="S44" s="4">
        <f t="shared" si="7"/>
        <v>0.41164011901125264</v>
      </c>
    </row>
    <row r="45" spans="1:19" ht="22.5" x14ac:dyDescent="0.2">
      <c r="A45" s="16" t="s">
        <v>102</v>
      </c>
      <c r="B45" s="16" t="s">
        <v>2226</v>
      </c>
      <c r="C45" s="16" t="s">
        <v>103</v>
      </c>
      <c r="D45" s="27">
        <v>6282.1738888888895</v>
      </c>
      <c r="E45" s="17">
        <v>9946.39</v>
      </c>
      <c r="F45" s="17">
        <v>8543.1</v>
      </c>
      <c r="G45" s="28">
        <v>11862</v>
      </c>
      <c r="H45" s="28">
        <v>10297.120000000001</v>
      </c>
      <c r="I45" s="29">
        <f t="shared" si="32"/>
        <v>0.82965916683499852</v>
      </c>
      <c r="J45" s="1">
        <f t="shared" si="33"/>
        <v>-14.10853586074947</v>
      </c>
      <c r="K45" s="24">
        <f t="shared" si="34"/>
        <v>35.98954997266074</v>
      </c>
      <c r="L45" s="24">
        <f t="shared" si="35"/>
        <v>58.327199722884302</v>
      </c>
      <c r="M45" s="1">
        <f t="shared" si="36"/>
        <v>19.25934937198322</v>
      </c>
      <c r="N45" s="7">
        <f t="shared" si="37"/>
        <v>38.848895599957842</v>
      </c>
      <c r="O45" s="18">
        <f t="shared" si="8"/>
        <v>7005.3419999999996</v>
      </c>
      <c r="P45" s="12">
        <f>F45*1.152</f>
        <v>9841.6512000000002</v>
      </c>
      <c r="Q45" s="12"/>
      <c r="R45" s="11">
        <f t="shared" si="38"/>
        <v>15.199999999999989</v>
      </c>
      <c r="S45" s="4">
        <f t="shared" si="7"/>
        <v>11.511430977581782</v>
      </c>
    </row>
    <row r="46" spans="1:19" x14ac:dyDescent="0.2">
      <c r="A46" s="16" t="s">
        <v>104</v>
      </c>
      <c r="B46" s="16" t="s">
        <v>105</v>
      </c>
      <c r="C46" s="16" t="s">
        <v>106</v>
      </c>
      <c r="D46" s="27">
        <v>9383.5766666666659</v>
      </c>
      <c r="E46" s="17">
        <v>12992.99</v>
      </c>
      <c r="F46" s="17">
        <v>13115.17</v>
      </c>
      <c r="G46" s="28">
        <v>18254</v>
      </c>
      <c r="H46" s="28">
        <v>15845.11</v>
      </c>
      <c r="I46" s="29">
        <f t="shared" si="32"/>
        <v>0.8277108836732594</v>
      </c>
      <c r="J46" s="1">
        <f t="shared" si="33"/>
        <v>0.94035322123700382</v>
      </c>
      <c r="K46" s="24">
        <f t="shared" si="34"/>
        <v>39.767281345812364</v>
      </c>
      <c r="L46" s="24">
        <f t="shared" si="35"/>
        <v>38.465219196802366</v>
      </c>
      <c r="M46" s="1">
        <f t="shared" si="36"/>
        <v>40.491141761826952</v>
      </c>
      <c r="N46" s="7">
        <f t="shared" si="37"/>
        <v>39.182336180163901</v>
      </c>
      <c r="O46" s="18">
        <f t="shared" si="8"/>
        <v>10754.439399999999</v>
      </c>
      <c r="P46" s="12">
        <f>F46*1.152</f>
        <v>15108.675839999998</v>
      </c>
      <c r="Q46" s="12"/>
      <c r="R46" s="11">
        <f t="shared" si="38"/>
        <v>15.199999999999989</v>
      </c>
      <c r="S46" s="4">
        <f t="shared" si="7"/>
        <v>14.609170703566136</v>
      </c>
    </row>
    <row r="47" spans="1:19" x14ac:dyDescent="0.2">
      <c r="A47" s="16" t="s">
        <v>107</v>
      </c>
      <c r="B47" s="16" t="s">
        <v>108</v>
      </c>
      <c r="C47" s="16" t="s">
        <v>109</v>
      </c>
      <c r="D47" s="27">
        <v>1268.96</v>
      </c>
      <c r="E47" s="17">
        <v>3602.5</v>
      </c>
      <c r="F47" s="17">
        <v>3638.28</v>
      </c>
      <c r="G47" s="28">
        <v>5940</v>
      </c>
      <c r="H47" s="28">
        <v>4393.29</v>
      </c>
      <c r="I47" s="29">
        <f t="shared" si="32"/>
        <v>0.82814473890865392</v>
      </c>
      <c r="J47" s="1">
        <f t="shared" si="33"/>
        <v>0.99319916724498114</v>
      </c>
      <c r="K47" s="24">
        <f t="shared" si="34"/>
        <v>186.71352918925732</v>
      </c>
      <c r="L47" s="24">
        <f t="shared" si="35"/>
        <v>183.89389736477114</v>
      </c>
      <c r="M47" s="1">
        <f t="shared" si="36"/>
        <v>64.885496183206101</v>
      </c>
      <c r="N47" s="7">
        <f t="shared" si="37"/>
        <v>63.263959893136303</v>
      </c>
      <c r="O47" s="18">
        <f t="shared" si="8"/>
        <v>2983.3896</v>
      </c>
      <c r="P47" s="12">
        <f>F47*1.352</f>
        <v>4918.954560000001</v>
      </c>
      <c r="Q47" s="12"/>
      <c r="R47" s="11">
        <f t="shared" si="38"/>
        <v>35.200000000000045</v>
      </c>
      <c r="S47" s="4">
        <f t="shared" si="7"/>
        <v>135.10509393519104</v>
      </c>
    </row>
    <row r="48" spans="1:19" ht="22.5" x14ac:dyDescent="0.2">
      <c r="A48" s="16" t="s">
        <v>110</v>
      </c>
      <c r="B48" s="16" t="s">
        <v>111</v>
      </c>
      <c r="C48" s="16" t="s">
        <v>112</v>
      </c>
      <c r="D48" s="27">
        <v>13344.365</v>
      </c>
      <c r="E48" s="17">
        <v>18039.5</v>
      </c>
      <c r="F48" s="17">
        <v>18205.939999999999</v>
      </c>
      <c r="G48" s="28">
        <v>25343</v>
      </c>
      <c r="H48" s="28">
        <v>21999.39</v>
      </c>
      <c r="I48" s="29">
        <f t="shared" si="32"/>
        <v>0.82756567341185361</v>
      </c>
      <c r="J48" s="1">
        <f t="shared" si="33"/>
        <v>0.92264198009921472</v>
      </c>
      <c r="K48" s="24">
        <f t="shared" si="34"/>
        <v>36.431669847160208</v>
      </c>
      <c r="L48" s="24">
        <f t="shared" si="35"/>
        <v>35.184401805556121</v>
      </c>
      <c r="M48" s="1">
        <f t="shared" si="36"/>
        <v>40.486155381246704</v>
      </c>
      <c r="N48" s="7">
        <f t="shared" si="37"/>
        <v>39.201820944153411</v>
      </c>
      <c r="O48" s="18">
        <f t="shared" si="8"/>
        <v>14928.870799999999</v>
      </c>
      <c r="P48" s="12">
        <f>F48*1.152</f>
        <v>20973.242879999998</v>
      </c>
      <c r="Q48" s="12"/>
      <c r="R48" s="11">
        <f t="shared" si="38"/>
        <v>15.199999999999989</v>
      </c>
      <c r="S48" s="4">
        <f t="shared" si="7"/>
        <v>11.873969274671367</v>
      </c>
    </row>
    <row r="49" spans="1:19" ht="22.5" x14ac:dyDescent="0.2">
      <c r="A49" s="16" t="s">
        <v>113</v>
      </c>
      <c r="B49" s="16" t="s">
        <v>114</v>
      </c>
      <c r="C49" s="16" t="s">
        <v>115</v>
      </c>
      <c r="D49" s="27">
        <v>8092.5744578313261</v>
      </c>
      <c r="E49" s="17">
        <v>12182.86</v>
      </c>
      <c r="F49" s="17">
        <v>12176.76</v>
      </c>
      <c r="G49" s="28">
        <v>17115</v>
      </c>
      <c r="H49" s="28">
        <v>14857.15</v>
      </c>
      <c r="I49" s="29">
        <f t="shared" si="32"/>
        <v>0.81958922135133594</v>
      </c>
      <c r="J49" s="1">
        <f t="shared" si="33"/>
        <v>-5.0070344730229976E-2</v>
      </c>
      <c r="K49" s="24">
        <f t="shared" si="34"/>
        <v>50.468309725792352</v>
      </c>
      <c r="L49" s="24">
        <f t="shared" si="35"/>
        <v>50.543687469077696</v>
      </c>
      <c r="M49" s="1">
        <f t="shared" si="36"/>
        <v>40.484254107820334</v>
      </c>
      <c r="N49" s="7">
        <f t="shared" si="37"/>
        <v>40.554630295743692</v>
      </c>
      <c r="O49" s="18">
        <f t="shared" si="8"/>
        <v>9984.9431999999997</v>
      </c>
      <c r="P49" s="12">
        <f>F49*1.152</f>
        <v>14027.62752</v>
      </c>
      <c r="Q49" s="12"/>
      <c r="R49" s="11">
        <f t="shared" si="38"/>
        <v>15.199999999999989</v>
      </c>
      <c r="S49" s="4">
        <f t="shared" si="7"/>
        <v>23.384013975149713</v>
      </c>
    </row>
    <row r="50" spans="1:19" ht="22.5" x14ac:dyDescent="0.2">
      <c r="A50" s="16" t="s">
        <v>116</v>
      </c>
      <c r="B50" s="16" t="s">
        <v>117</v>
      </c>
      <c r="C50" s="16" t="s">
        <v>118</v>
      </c>
      <c r="D50" s="27">
        <v>10163.86653846154</v>
      </c>
      <c r="E50" s="17">
        <v>12581.34</v>
      </c>
      <c r="F50" s="17">
        <v>12575.01</v>
      </c>
      <c r="G50" s="28">
        <v>17675</v>
      </c>
      <c r="H50" s="28">
        <v>15343.09</v>
      </c>
      <c r="I50" s="29">
        <f t="shared" si="32"/>
        <v>0.81958784051973887</v>
      </c>
      <c r="J50" s="1">
        <f t="shared" si="33"/>
        <v>-5.0312605811470235E-2</v>
      </c>
      <c r="K50" s="24">
        <f t="shared" si="34"/>
        <v>23.722698959242976</v>
      </c>
      <c r="L50" s="24">
        <f t="shared" si="35"/>
        <v>23.784978407482924</v>
      </c>
      <c r="M50" s="1">
        <f t="shared" si="36"/>
        <v>40.485830603099515</v>
      </c>
      <c r="N50" s="7">
        <f t="shared" si="37"/>
        <v>40.556548265170363</v>
      </c>
      <c r="O50" s="18">
        <f t="shared" si="8"/>
        <v>10311.5082</v>
      </c>
      <c r="P50" s="12">
        <f>F50*1.152</f>
        <v>14486.41152</v>
      </c>
      <c r="Q50" s="12"/>
      <c r="R50" s="11">
        <f t="shared" si="38"/>
        <v>15.199999999999989</v>
      </c>
      <c r="S50" s="4">
        <f t="shared" si="7"/>
        <v>1.4526131465792247</v>
      </c>
    </row>
    <row r="51" spans="1:19" x14ac:dyDescent="0.2">
      <c r="A51" s="19">
        <v>9715</v>
      </c>
      <c r="B51" s="16" t="s">
        <v>119</v>
      </c>
      <c r="C51" s="16" t="s">
        <v>120</v>
      </c>
      <c r="D51" s="27"/>
      <c r="E51" s="17">
        <v>10864.55</v>
      </c>
      <c r="F51" s="17">
        <v>10859.07</v>
      </c>
      <c r="G51" s="28">
        <v>15263</v>
      </c>
      <c r="H51" s="28">
        <v>13249.45</v>
      </c>
      <c r="I51" s="29">
        <f t="shared" si="32"/>
        <v>0.81958647340078261</v>
      </c>
      <c r="J51" s="1">
        <f t="shared" si="33"/>
        <v>-5.0439272680407043E-2</v>
      </c>
      <c r="K51" s="24" t="e">
        <f t="shared" si="34"/>
        <v>#DIV/0!</v>
      </c>
      <c r="L51" s="24" t="e">
        <f t="shared" si="35"/>
        <v>#DIV/0!</v>
      </c>
      <c r="M51" s="1">
        <f t="shared" si="36"/>
        <v>40.484419511162457</v>
      </c>
      <c r="N51" s="7">
        <f t="shared" si="37"/>
        <v>40.55531458955511</v>
      </c>
      <c r="O51" s="18">
        <f t="shared" si="8"/>
        <v>8904.4373999999989</v>
      </c>
      <c r="P51" s="12">
        <f>F51*1.152</f>
        <v>12509.648639999999</v>
      </c>
      <c r="Q51" s="12"/>
      <c r="R51" s="11">
        <f t="shared" si="38"/>
        <v>15.199999999999989</v>
      </c>
      <c r="S51" s="4" t="e">
        <f t="shared" si="7"/>
        <v>#DIV/0!</v>
      </c>
    </row>
    <row r="52" spans="1:19" x14ac:dyDescent="0.2">
      <c r="A52" s="16" t="s">
        <v>121</v>
      </c>
      <c r="B52" s="16" t="s">
        <v>122</v>
      </c>
      <c r="C52" s="16" t="s">
        <v>123</v>
      </c>
      <c r="D52" s="27">
        <v>3833.566164383562</v>
      </c>
      <c r="E52" s="17">
        <v>4492.21</v>
      </c>
      <c r="F52" s="17">
        <v>4627.26</v>
      </c>
      <c r="G52" s="28">
        <v>7407</v>
      </c>
      <c r="H52" s="28">
        <v>5478.31</v>
      </c>
      <c r="I52" s="29">
        <f t="shared" ref="I52:I59" si="39">F52/H52</f>
        <v>0.84465099638392127</v>
      </c>
      <c r="J52" s="1">
        <f t="shared" ref="J52:J59" si="40">F52/E52*100-100</f>
        <v>3.0063153770638564</v>
      </c>
      <c r="K52" s="24">
        <f t="shared" ref="K52:K59" si="41">F52/D52*100-100</f>
        <v>20.70379906287765</v>
      </c>
      <c r="L52" s="24">
        <f t="shared" ref="L52:L59" si="42">E52/D52*100-100</f>
        <v>17.180969556119493</v>
      </c>
      <c r="M52" s="1">
        <f t="shared" ref="M52:M59" si="43">G52/E52*100-100</f>
        <v>64.885435008603764</v>
      </c>
      <c r="N52" s="7">
        <f t="shared" ref="N52:N59" si="44">G52/F52*100-100</f>
        <v>60.073131831796786</v>
      </c>
      <c r="O52" s="18">
        <f>D52</f>
        <v>3833.566164383562</v>
      </c>
      <c r="P52" s="12">
        <f>F52*1.352</f>
        <v>6256.0555200000008</v>
      </c>
      <c r="Q52" s="12"/>
      <c r="R52" s="11">
        <f t="shared" ref="R52:R59" si="45">P52/F52*100-100</f>
        <v>35.200000000000017</v>
      </c>
      <c r="S52" s="4">
        <f t="shared" si="7"/>
        <v>0</v>
      </c>
    </row>
    <row r="53" spans="1:19" ht="22.5" x14ac:dyDescent="0.2">
      <c r="A53" s="16" t="s">
        <v>124</v>
      </c>
      <c r="B53" s="16" t="s">
        <v>125</v>
      </c>
      <c r="C53" s="16" t="s">
        <v>126</v>
      </c>
      <c r="D53" s="27">
        <v>4578.8910000000005</v>
      </c>
      <c r="E53" s="17">
        <v>7163.43</v>
      </c>
      <c r="F53" s="17">
        <v>7365.12</v>
      </c>
      <c r="G53" s="28">
        <v>10064</v>
      </c>
      <c r="H53" s="28">
        <v>8735.89</v>
      </c>
      <c r="I53" s="29">
        <f t="shared" si="39"/>
        <v>0.84308753887697763</v>
      </c>
      <c r="J53" s="1">
        <f t="shared" si="40"/>
        <v>2.8155506510149308</v>
      </c>
      <c r="K53" s="24">
        <f t="shared" si="41"/>
        <v>60.849428387790823</v>
      </c>
      <c r="L53" s="24">
        <f t="shared" si="42"/>
        <v>56.444650025519252</v>
      </c>
      <c r="M53" s="1">
        <f t="shared" si="43"/>
        <v>40.491356794161447</v>
      </c>
      <c r="N53" s="7">
        <f t="shared" si="44"/>
        <v>36.644073687869309</v>
      </c>
      <c r="O53" s="18">
        <f t="shared" si="8"/>
        <v>6039.3983999999991</v>
      </c>
      <c r="P53" s="12">
        <f>F53*1.152</f>
        <v>8484.6182399999998</v>
      </c>
      <c r="Q53" s="12"/>
      <c r="R53" s="11">
        <f t="shared" si="45"/>
        <v>15.199999999999989</v>
      </c>
      <c r="S53" s="4">
        <f t="shared" si="7"/>
        <v>31.896531277988458</v>
      </c>
    </row>
    <row r="54" spans="1:19" ht="22.5" x14ac:dyDescent="0.2">
      <c r="A54" s="16" t="s">
        <v>127</v>
      </c>
      <c r="B54" s="16" t="s">
        <v>128</v>
      </c>
      <c r="C54" s="16" t="s">
        <v>129</v>
      </c>
      <c r="D54" s="27">
        <v>4753.1403448275869</v>
      </c>
      <c r="E54" s="17">
        <v>7149.09</v>
      </c>
      <c r="F54" s="17">
        <v>7350.38</v>
      </c>
      <c r="G54" s="28">
        <v>10044</v>
      </c>
      <c r="H54" s="28">
        <v>8718.4</v>
      </c>
      <c r="I54" s="29">
        <f t="shared" si="39"/>
        <v>0.84308818131767305</v>
      </c>
      <c r="J54" s="1">
        <f t="shared" si="40"/>
        <v>2.8156031047308119</v>
      </c>
      <c r="K54" s="24">
        <f t="shared" si="41"/>
        <v>54.642603978625516</v>
      </c>
      <c r="L54" s="24">
        <f t="shared" si="42"/>
        <v>50.407719557023142</v>
      </c>
      <c r="M54" s="1">
        <f t="shared" si="43"/>
        <v>40.493405454400488</v>
      </c>
      <c r="N54" s="7">
        <f t="shared" si="44"/>
        <v>36.645996533512545</v>
      </c>
      <c r="O54" s="18">
        <f t="shared" si="8"/>
        <v>6027.3116</v>
      </c>
      <c r="P54" s="12">
        <f>F54*1.152</f>
        <v>8467.6377599999996</v>
      </c>
      <c r="Q54" s="12"/>
      <c r="R54" s="11">
        <f t="shared" si="45"/>
        <v>15.199999999999989</v>
      </c>
      <c r="S54" s="4">
        <f t="shared" si="7"/>
        <v>26.806935262472905</v>
      </c>
    </row>
    <row r="55" spans="1:19" ht="22.5" x14ac:dyDescent="0.2">
      <c r="A55" s="19">
        <v>505</v>
      </c>
      <c r="B55" s="16" t="s">
        <v>2227</v>
      </c>
      <c r="C55" s="16" t="s">
        <v>2228</v>
      </c>
      <c r="D55" s="27"/>
      <c r="E55" s="17">
        <v>1087.22</v>
      </c>
      <c r="F55" s="17">
        <v>1098.96</v>
      </c>
      <c r="G55" s="28">
        <v>1793</v>
      </c>
      <c r="H55" s="28">
        <v>1325.88</v>
      </c>
      <c r="I55" s="29">
        <f t="shared" si="39"/>
        <v>0.82885328989048779</v>
      </c>
      <c r="J55" s="1">
        <f t="shared" si="40"/>
        <v>1.079818252055702</v>
      </c>
      <c r="K55" s="24" t="e">
        <f t="shared" si="41"/>
        <v>#DIV/0!</v>
      </c>
      <c r="L55" s="24" t="e">
        <f t="shared" si="42"/>
        <v>#DIV/0!</v>
      </c>
      <c r="M55" s="1">
        <f t="shared" si="43"/>
        <v>64.91602435569618</v>
      </c>
      <c r="N55" s="7">
        <f t="shared" si="44"/>
        <v>63.15425493193564</v>
      </c>
      <c r="O55" s="18">
        <f t="shared" si="8"/>
        <v>901.1472</v>
      </c>
      <c r="P55" s="12">
        <f t="shared" ref="P55:P87" si="46">F55*1.352</f>
        <v>1485.7939200000001</v>
      </c>
      <c r="Q55" s="12"/>
      <c r="R55" s="11">
        <f t="shared" si="45"/>
        <v>35.200000000000017</v>
      </c>
      <c r="S55" s="4" t="e">
        <f t="shared" si="7"/>
        <v>#DIV/0!</v>
      </c>
    </row>
    <row r="56" spans="1:19" ht="22.5" x14ac:dyDescent="0.2">
      <c r="A56" s="16" t="s">
        <v>130</v>
      </c>
      <c r="B56" s="16" t="s">
        <v>2229</v>
      </c>
      <c r="C56" s="16" t="s">
        <v>2230</v>
      </c>
      <c r="D56" s="27">
        <v>457.72714285714289</v>
      </c>
      <c r="E56" s="17">
        <v>1059.3599999999999</v>
      </c>
      <c r="F56" s="17">
        <v>1070.79</v>
      </c>
      <c r="G56" s="28">
        <v>1747</v>
      </c>
      <c r="H56" s="28">
        <v>1291.9000000000001</v>
      </c>
      <c r="I56" s="29">
        <f t="shared" si="39"/>
        <v>0.82884898211935898</v>
      </c>
      <c r="J56" s="1">
        <f t="shared" si="40"/>
        <v>1.0789533303126433</v>
      </c>
      <c r="K56" s="24">
        <f t="shared" si="41"/>
        <v>133.93631265039369</v>
      </c>
      <c r="L56" s="24">
        <f t="shared" si="42"/>
        <v>131.43919178300231</v>
      </c>
      <c r="M56" s="1">
        <f t="shared" si="43"/>
        <v>64.910889593716973</v>
      </c>
      <c r="N56" s="7">
        <f t="shared" si="44"/>
        <v>63.150571073693271</v>
      </c>
      <c r="O56" s="18">
        <f t="shared" si="8"/>
        <v>878.04779999999994</v>
      </c>
      <c r="P56" s="12">
        <f t="shared" si="46"/>
        <v>1447.7080800000001</v>
      </c>
      <c r="Q56" s="12"/>
      <c r="R56" s="11">
        <f t="shared" si="45"/>
        <v>35.200000000000017</v>
      </c>
      <c r="S56" s="4">
        <f t="shared" si="7"/>
        <v>91.82777637332282</v>
      </c>
    </row>
    <row r="57" spans="1:19" x14ac:dyDescent="0.2">
      <c r="A57" s="19">
        <v>11489</v>
      </c>
      <c r="B57" s="16" t="s">
        <v>131</v>
      </c>
      <c r="C57" s="16" t="s">
        <v>132</v>
      </c>
      <c r="D57" s="27">
        <v>68.701111111111103</v>
      </c>
      <c r="E57" s="18">
        <v>267.57</v>
      </c>
      <c r="F57" s="18">
        <v>258.81</v>
      </c>
      <c r="G57" s="15">
        <v>441</v>
      </c>
      <c r="H57" s="15">
        <v>326.3</v>
      </c>
      <c r="I57" s="29">
        <f t="shared" si="39"/>
        <v>0.79316579834508116</v>
      </c>
      <c r="J57" s="1">
        <f t="shared" si="40"/>
        <v>-3.2739096311245675</v>
      </c>
      <c r="K57" s="24">
        <f t="shared" si="41"/>
        <v>276.71879801394124</v>
      </c>
      <c r="L57" s="24">
        <f t="shared" si="42"/>
        <v>289.46968349209948</v>
      </c>
      <c r="M57" s="1">
        <f t="shared" si="43"/>
        <v>64.816683484695602</v>
      </c>
      <c r="N57" s="7">
        <f t="shared" si="44"/>
        <v>70.395270661875486</v>
      </c>
      <c r="O57" s="18">
        <f t="shared" si="8"/>
        <v>212.2242</v>
      </c>
      <c r="P57" s="12">
        <f t="shared" si="46"/>
        <v>349.91112000000004</v>
      </c>
      <c r="Q57" s="12"/>
      <c r="R57" s="11">
        <f t="shared" si="45"/>
        <v>35.200000000000017</v>
      </c>
      <c r="S57" s="4">
        <f t="shared" si="7"/>
        <v>208.90941437143186</v>
      </c>
    </row>
    <row r="58" spans="1:19" x14ac:dyDescent="0.2">
      <c r="A58" s="16" t="s">
        <v>133</v>
      </c>
      <c r="B58" s="16" t="s">
        <v>134</v>
      </c>
      <c r="C58" s="16" t="s">
        <v>135</v>
      </c>
      <c r="D58" s="27"/>
      <c r="E58" s="17">
        <v>1226.46</v>
      </c>
      <c r="F58" s="17">
        <v>1239.69</v>
      </c>
      <c r="G58" s="28">
        <v>2022</v>
      </c>
      <c r="H58" s="28">
        <v>1495.68</v>
      </c>
      <c r="I58" s="29">
        <f t="shared" si="39"/>
        <v>0.828847079589217</v>
      </c>
      <c r="J58" s="1">
        <f t="shared" si="40"/>
        <v>1.0787143486130901</v>
      </c>
      <c r="K58" s="24" t="e">
        <f t="shared" si="41"/>
        <v>#DIV/0!</v>
      </c>
      <c r="L58" s="24" t="e">
        <f t="shared" si="42"/>
        <v>#DIV/0!</v>
      </c>
      <c r="M58" s="1">
        <f t="shared" si="43"/>
        <v>64.864732645173916</v>
      </c>
      <c r="N58" s="7">
        <f t="shared" si="44"/>
        <v>63.105292452145278</v>
      </c>
      <c r="O58" s="18">
        <f t="shared" si="8"/>
        <v>1016.5458</v>
      </c>
      <c r="P58" s="12">
        <f t="shared" si="46"/>
        <v>1676.0608800000002</v>
      </c>
      <c r="Q58" s="12"/>
      <c r="R58" s="11">
        <f t="shared" si="45"/>
        <v>35.200000000000017</v>
      </c>
      <c r="S58" s="4" t="e">
        <f t="shared" si="7"/>
        <v>#DIV/0!</v>
      </c>
    </row>
    <row r="59" spans="1:19" x14ac:dyDescent="0.2">
      <c r="A59" s="19">
        <v>4724</v>
      </c>
      <c r="B59" s="16" t="s">
        <v>136</v>
      </c>
      <c r="C59" s="16" t="s">
        <v>137</v>
      </c>
      <c r="D59" s="27">
        <v>177.35666666666668</v>
      </c>
      <c r="E59" s="17">
        <v>1067.1600000000001</v>
      </c>
      <c r="F59" s="17">
        <v>1078.69</v>
      </c>
      <c r="G59" s="28">
        <v>1760</v>
      </c>
      <c r="H59" s="28">
        <v>1301.42</v>
      </c>
      <c r="I59" s="29">
        <f t="shared" si="39"/>
        <v>0.82885617248851251</v>
      </c>
      <c r="J59" s="1">
        <f t="shared" si="40"/>
        <v>1.0804377975186554</v>
      </c>
      <c r="K59" s="24">
        <f t="shared" si="41"/>
        <v>508.2038077696543</v>
      </c>
      <c r="L59" s="24">
        <f t="shared" si="42"/>
        <v>501.70278346834061</v>
      </c>
      <c r="M59" s="1">
        <f t="shared" si="43"/>
        <v>64.923722778215051</v>
      </c>
      <c r="N59" s="7">
        <f t="shared" si="44"/>
        <v>63.16087105655933</v>
      </c>
      <c r="O59" s="18">
        <f t="shared" si="8"/>
        <v>884.5258</v>
      </c>
      <c r="P59" s="12">
        <f t="shared" si="46"/>
        <v>1458.3888800000002</v>
      </c>
      <c r="Q59" s="12"/>
      <c r="R59" s="11">
        <f t="shared" si="45"/>
        <v>35.200000000000017</v>
      </c>
      <c r="S59" s="4">
        <f t="shared" si="7"/>
        <v>398.72712237111648</v>
      </c>
    </row>
    <row r="60" spans="1:19" x14ac:dyDescent="0.2">
      <c r="A60" s="19">
        <v>12471</v>
      </c>
      <c r="B60" s="16" t="s">
        <v>138</v>
      </c>
      <c r="C60" s="16" t="s">
        <v>139</v>
      </c>
      <c r="D60" s="27">
        <v>149.52000000000001</v>
      </c>
      <c r="E60" s="18">
        <v>516.41</v>
      </c>
      <c r="F60" s="18">
        <v>522.51</v>
      </c>
      <c r="G60" s="15">
        <v>851</v>
      </c>
      <c r="H60" s="15">
        <v>629.77</v>
      </c>
      <c r="I60" s="29">
        <f t="shared" ref="I60:I69" si="47">F60/H60</f>
        <v>0.82968385283516211</v>
      </c>
      <c r="J60" s="1">
        <f t="shared" ref="J60:J69" si="48">F60/E60*100-100</f>
        <v>1.1812319668480455</v>
      </c>
      <c r="K60" s="24">
        <f t="shared" ref="K60:K69" si="49">F60/D60*100-100</f>
        <v>249.45826645264845</v>
      </c>
      <c r="L60" s="24">
        <f t="shared" ref="L60:L69" si="50">E60/D60*100-100</f>
        <v>245.37854467629745</v>
      </c>
      <c r="M60" s="1">
        <f t="shared" ref="M60:M69" si="51">G60/E60*100-100</f>
        <v>64.791541604539049</v>
      </c>
      <c r="N60" s="7">
        <f t="shared" ref="N60:N69" si="52">G60/F60*100-100</f>
        <v>62.867696312032308</v>
      </c>
      <c r="O60" s="18">
        <f t="shared" si="8"/>
        <v>428.45819999999998</v>
      </c>
      <c r="P60" s="12">
        <f t="shared" si="46"/>
        <v>706.43352000000004</v>
      </c>
      <c r="Q60" s="12"/>
      <c r="R60" s="11">
        <f t="shared" ref="R60:R69" si="53">P60/F60*100-100</f>
        <v>35.200000000000017</v>
      </c>
      <c r="S60" s="4">
        <f t="shared" si="7"/>
        <v>186.55577849117174</v>
      </c>
    </row>
    <row r="61" spans="1:19" ht="22.5" x14ac:dyDescent="0.2">
      <c r="A61" s="16" t="s">
        <v>140</v>
      </c>
      <c r="B61" s="16" t="s">
        <v>141</v>
      </c>
      <c r="C61" s="16" t="s">
        <v>142</v>
      </c>
      <c r="D61" s="27">
        <v>3753.43</v>
      </c>
      <c r="E61" s="17">
        <v>5677.05</v>
      </c>
      <c r="F61" s="17">
        <v>5732.43</v>
      </c>
      <c r="G61" s="28">
        <v>9360</v>
      </c>
      <c r="H61" s="28">
        <v>6923.23</v>
      </c>
      <c r="I61" s="29">
        <f t="shared" si="47"/>
        <v>0.82799935868084706</v>
      </c>
      <c r="J61" s="1">
        <f t="shared" si="48"/>
        <v>0.97550664517662256</v>
      </c>
      <c r="K61" s="24">
        <f t="shared" si="49"/>
        <v>52.725107435066064</v>
      </c>
      <c r="L61" s="24">
        <f t="shared" si="50"/>
        <v>51.249656980415267</v>
      </c>
      <c r="M61" s="1">
        <f t="shared" si="51"/>
        <v>64.874362565064615</v>
      </c>
      <c r="N61" s="7">
        <f t="shared" si="52"/>
        <v>63.281540289196727</v>
      </c>
      <c r="O61" s="18">
        <f t="shared" si="8"/>
        <v>4700.5925999999999</v>
      </c>
      <c r="P61" s="12">
        <f t="shared" si="46"/>
        <v>7750.2453600000008</v>
      </c>
      <c r="Q61" s="12"/>
      <c r="R61" s="11">
        <f t="shared" si="53"/>
        <v>35.200000000000017</v>
      </c>
      <c r="S61" s="4">
        <f t="shared" si="7"/>
        <v>25.234588096754166</v>
      </c>
    </row>
    <row r="62" spans="1:19" ht="22.5" x14ac:dyDescent="0.2">
      <c r="A62" s="19">
        <v>694</v>
      </c>
      <c r="B62" s="16" t="s">
        <v>143</v>
      </c>
      <c r="C62" s="16" t="s">
        <v>144</v>
      </c>
      <c r="D62" s="27">
        <v>256.49023999999997</v>
      </c>
      <c r="E62" s="18">
        <v>346.93</v>
      </c>
      <c r="F62" s="18">
        <v>351.03</v>
      </c>
      <c r="G62" s="15">
        <v>572</v>
      </c>
      <c r="H62" s="15">
        <v>423.09</v>
      </c>
      <c r="I62" s="29">
        <f t="shared" si="47"/>
        <v>0.82968162802240653</v>
      </c>
      <c r="J62" s="1">
        <f t="shared" si="48"/>
        <v>1.1817945983339371</v>
      </c>
      <c r="K62" s="24">
        <f t="shared" si="49"/>
        <v>36.859008748247106</v>
      </c>
      <c r="L62" s="24">
        <f t="shared" si="50"/>
        <v>35.26050737837042</v>
      </c>
      <c r="M62" s="1">
        <f t="shared" si="51"/>
        <v>64.874758596835079</v>
      </c>
      <c r="N62" s="7">
        <f t="shared" si="52"/>
        <v>62.949035694954858</v>
      </c>
      <c r="O62" s="18">
        <f t="shared" si="8"/>
        <v>287.84459999999996</v>
      </c>
      <c r="P62" s="12">
        <f t="shared" si="46"/>
        <v>474.59255999999999</v>
      </c>
      <c r="Q62" s="12"/>
      <c r="R62" s="11">
        <f t="shared" si="53"/>
        <v>35.200000000000017</v>
      </c>
      <c r="S62" s="4">
        <f t="shared" si="7"/>
        <v>12.224387173562619</v>
      </c>
    </row>
    <row r="63" spans="1:19" x14ac:dyDescent="0.2">
      <c r="A63" s="16" t="s">
        <v>145</v>
      </c>
      <c r="B63" s="16" t="s">
        <v>146</v>
      </c>
      <c r="C63" s="16" t="s">
        <v>147</v>
      </c>
      <c r="D63" s="27">
        <v>489.03899999999999</v>
      </c>
      <c r="E63" s="18">
        <v>659.36</v>
      </c>
      <c r="F63" s="18">
        <v>666.7</v>
      </c>
      <c r="G63" s="28">
        <v>1087</v>
      </c>
      <c r="H63" s="15">
        <v>804.1</v>
      </c>
      <c r="I63" s="29">
        <f t="shared" si="47"/>
        <v>0.82912573063051864</v>
      </c>
      <c r="J63" s="1">
        <f t="shared" si="48"/>
        <v>1.1132006794467344</v>
      </c>
      <c r="K63" s="24">
        <f t="shared" si="49"/>
        <v>36.328595469890956</v>
      </c>
      <c r="L63" s="24">
        <f t="shared" si="50"/>
        <v>34.827692678906999</v>
      </c>
      <c r="M63" s="1">
        <f t="shared" si="51"/>
        <v>64.856830866294587</v>
      </c>
      <c r="N63" s="7">
        <f t="shared" si="52"/>
        <v>63.04184790760462</v>
      </c>
      <c r="O63" s="18">
        <f t="shared" si="8"/>
        <v>546.69399999999996</v>
      </c>
      <c r="P63" s="12">
        <f t="shared" si="46"/>
        <v>901.37840000000017</v>
      </c>
      <c r="Q63" s="12"/>
      <c r="R63" s="11">
        <f t="shared" si="53"/>
        <v>35.200000000000017</v>
      </c>
      <c r="S63" s="4">
        <f t="shared" si="7"/>
        <v>11.78944828531057</v>
      </c>
    </row>
    <row r="64" spans="1:19" x14ac:dyDescent="0.2">
      <c r="A64" s="16" t="s">
        <v>148</v>
      </c>
      <c r="B64" s="16" t="s">
        <v>149</v>
      </c>
      <c r="C64" s="16" t="s">
        <v>150</v>
      </c>
      <c r="D64" s="27">
        <v>213.04530075187972</v>
      </c>
      <c r="E64" s="18">
        <v>311.79000000000002</v>
      </c>
      <c r="F64" s="18">
        <v>313.02999999999997</v>
      </c>
      <c r="G64" s="15">
        <v>514</v>
      </c>
      <c r="H64" s="15">
        <v>380.23</v>
      </c>
      <c r="I64" s="29">
        <f t="shared" si="47"/>
        <v>0.82326486600215643</v>
      </c>
      <c r="J64" s="1">
        <f t="shared" si="48"/>
        <v>0.39770358253952054</v>
      </c>
      <c r="K64" s="24">
        <f t="shared" si="49"/>
        <v>46.931192049415841</v>
      </c>
      <c r="L64" s="24">
        <f t="shared" si="50"/>
        <v>46.349156212143782</v>
      </c>
      <c r="M64" s="1">
        <f t="shared" si="51"/>
        <v>64.85454953654704</v>
      </c>
      <c r="N64" s="7">
        <f t="shared" si="52"/>
        <v>64.201514231862774</v>
      </c>
      <c r="O64" s="18">
        <f t="shared" si="8"/>
        <v>256.68459999999999</v>
      </c>
      <c r="P64" s="12">
        <f t="shared" si="46"/>
        <v>423.21656000000002</v>
      </c>
      <c r="Q64" s="12"/>
      <c r="R64" s="11">
        <f t="shared" si="53"/>
        <v>35.200000000000017</v>
      </c>
      <c r="S64" s="4">
        <f t="shared" si="7"/>
        <v>20.483577480520992</v>
      </c>
    </row>
    <row r="65" spans="1:19" x14ac:dyDescent="0.2">
      <c r="A65" s="16" t="s">
        <v>151</v>
      </c>
      <c r="B65" s="16" t="s">
        <v>152</v>
      </c>
      <c r="C65" s="16" t="s">
        <v>153</v>
      </c>
      <c r="D65" s="27"/>
      <c r="E65" s="18">
        <v>534.13</v>
      </c>
      <c r="F65" s="18">
        <v>540.08000000000004</v>
      </c>
      <c r="G65" s="15">
        <v>881</v>
      </c>
      <c r="H65" s="15">
        <v>651.38</v>
      </c>
      <c r="I65" s="29">
        <f t="shared" si="47"/>
        <v>0.82913199668396331</v>
      </c>
      <c r="J65" s="1">
        <f t="shared" si="48"/>
        <v>1.1139610207252986</v>
      </c>
      <c r="K65" s="24" t="e">
        <f t="shared" si="49"/>
        <v>#DIV/0!</v>
      </c>
      <c r="L65" s="24" t="e">
        <f t="shared" si="50"/>
        <v>#DIV/0!</v>
      </c>
      <c r="M65" s="1">
        <f t="shared" si="51"/>
        <v>64.941119203190226</v>
      </c>
      <c r="N65" s="7">
        <f t="shared" si="52"/>
        <v>63.123981632350763</v>
      </c>
      <c r="O65" s="18">
        <f t="shared" si="8"/>
        <v>442.86560000000003</v>
      </c>
      <c r="P65" s="12">
        <f t="shared" si="46"/>
        <v>730.18816000000015</v>
      </c>
      <c r="Q65" s="12"/>
      <c r="R65" s="11">
        <f t="shared" si="53"/>
        <v>35.200000000000017</v>
      </c>
      <c r="S65" s="4" t="e">
        <f t="shared" si="7"/>
        <v>#DIV/0!</v>
      </c>
    </row>
    <row r="66" spans="1:19" x14ac:dyDescent="0.2">
      <c r="A66" s="16" t="s">
        <v>154</v>
      </c>
      <c r="B66" s="16" t="s">
        <v>155</v>
      </c>
      <c r="C66" s="16" t="s">
        <v>156</v>
      </c>
      <c r="D66" s="27">
        <v>17.146249999999998</v>
      </c>
      <c r="E66" s="18">
        <v>42.72</v>
      </c>
      <c r="F66" s="18">
        <v>42.68</v>
      </c>
      <c r="G66" s="15">
        <v>70</v>
      </c>
      <c r="H66" s="15">
        <v>52.1</v>
      </c>
      <c r="I66" s="29">
        <f t="shared" si="47"/>
        <v>0.81919385796545108</v>
      </c>
      <c r="J66" s="1">
        <f t="shared" si="48"/>
        <v>-9.3632958801492805E-2</v>
      </c>
      <c r="K66" s="24">
        <f t="shared" si="49"/>
        <v>148.9174017642342</v>
      </c>
      <c r="L66" s="24">
        <f t="shared" si="50"/>
        <v>149.15068892615005</v>
      </c>
      <c r="M66" s="1">
        <f t="shared" si="51"/>
        <v>63.857677902621731</v>
      </c>
      <c r="N66" s="7">
        <f t="shared" si="52"/>
        <v>64.011246485473293</v>
      </c>
      <c r="O66" s="18">
        <f t="shared" si="8"/>
        <v>34.997599999999998</v>
      </c>
      <c r="P66" s="12">
        <f t="shared" si="46"/>
        <v>57.703360000000004</v>
      </c>
      <c r="Q66" s="12"/>
      <c r="R66" s="11">
        <f t="shared" si="53"/>
        <v>35.200000000000017</v>
      </c>
      <c r="S66" s="4">
        <f t="shared" si="7"/>
        <v>104.11226944667203</v>
      </c>
    </row>
    <row r="67" spans="1:19" x14ac:dyDescent="0.2">
      <c r="A67" s="16" t="s">
        <v>157</v>
      </c>
      <c r="B67" s="16" t="s">
        <v>158</v>
      </c>
      <c r="C67" s="16" t="s">
        <v>159</v>
      </c>
      <c r="D67" s="27">
        <v>11.51</v>
      </c>
      <c r="E67" s="18">
        <v>178.87</v>
      </c>
      <c r="F67" s="18">
        <v>178.21</v>
      </c>
      <c r="G67" s="15">
        <v>295</v>
      </c>
      <c r="H67" s="15">
        <v>218.14</v>
      </c>
      <c r="I67" s="29">
        <f t="shared" si="47"/>
        <v>0.81695241587971035</v>
      </c>
      <c r="J67" s="1">
        <f t="shared" si="48"/>
        <v>-0.36898306032313144</v>
      </c>
      <c r="K67" s="24">
        <f t="shared" si="49"/>
        <v>1448.3058210251957</v>
      </c>
      <c r="L67" s="24">
        <f t="shared" si="50"/>
        <v>1454.0399652476108</v>
      </c>
      <c r="M67" s="1">
        <f t="shared" si="51"/>
        <v>64.924246659585151</v>
      </c>
      <c r="N67" s="7">
        <f t="shared" si="52"/>
        <v>65.535042926884017</v>
      </c>
      <c r="O67" s="18">
        <f t="shared" si="8"/>
        <v>146.13220000000001</v>
      </c>
      <c r="P67" s="12">
        <f t="shared" si="46"/>
        <v>240.93992000000003</v>
      </c>
      <c r="Q67" s="12"/>
      <c r="R67" s="11">
        <f t="shared" si="53"/>
        <v>35.200000000000017</v>
      </c>
      <c r="S67" s="4">
        <f t="shared" si="7"/>
        <v>1169.6107732406604</v>
      </c>
    </row>
    <row r="68" spans="1:19" x14ac:dyDescent="0.2">
      <c r="A68" s="16" t="s">
        <v>160</v>
      </c>
      <c r="B68" s="16" t="s">
        <v>161</v>
      </c>
      <c r="C68" s="16" t="s">
        <v>162</v>
      </c>
      <c r="D68" s="27">
        <v>28.367777777777778</v>
      </c>
      <c r="E68" s="18">
        <v>71.02</v>
      </c>
      <c r="F68" s="18">
        <v>72.09</v>
      </c>
      <c r="G68" s="15">
        <v>117</v>
      </c>
      <c r="H68" s="15">
        <v>86.61</v>
      </c>
      <c r="I68" s="29">
        <f t="shared" si="47"/>
        <v>0.83235192241080713</v>
      </c>
      <c r="J68" s="1">
        <f t="shared" si="48"/>
        <v>1.5066178541256079</v>
      </c>
      <c r="K68" s="24">
        <f t="shared" si="49"/>
        <v>154.12635619443029</v>
      </c>
      <c r="L68" s="24">
        <f t="shared" si="50"/>
        <v>150.3544710352121</v>
      </c>
      <c r="M68" s="1">
        <f t="shared" si="51"/>
        <v>64.742326105322434</v>
      </c>
      <c r="N68" s="7">
        <f t="shared" si="52"/>
        <v>62.297128589263423</v>
      </c>
      <c r="O68" s="18">
        <f t="shared" si="8"/>
        <v>59.113799999999998</v>
      </c>
      <c r="P68" s="12">
        <f t="shared" si="46"/>
        <v>97.465680000000006</v>
      </c>
      <c r="Q68" s="12"/>
      <c r="R68" s="11">
        <f t="shared" si="53"/>
        <v>35.200000000000017</v>
      </c>
      <c r="S68" s="4">
        <f t="shared" si="7"/>
        <v>108.38361207943282</v>
      </c>
    </row>
    <row r="69" spans="1:19" x14ac:dyDescent="0.2">
      <c r="A69" s="16" t="s">
        <v>163</v>
      </c>
      <c r="B69" s="16" t="s">
        <v>164</v>
      </c>
      <c r="C69" s="16" t="s">
        <v>165</v>
      </c>
      <c r="D69" s="27"/>
      <c r="E69" s="18">
        <v>133.87</v>
      </c>
      <c r="F69" s="18">
        <v>128.68</v>
      </c>
      <c r="G69" s="15">
        <v>221</v>
      </c>
      <c r="H69" s="15">
        <v>163.26</v>
      </c>
      <c r="I69" s="29">
        <f t="shared" si="47"/>
        <v>0.78819061619502639</v>
      </c>
      <c r="J69" s="1">
        <f t="shared" si="48"/>
        <v>-3.8768954956300803</v>
      </c>
      <c r="K69" s="24" t="e">
        <f t="shared" si="49"/>
        <v>#DIV/0!</v>
      </c>
      <c r="L69" s="24" t="e">
        <f t="shared" si="50"/>
        <v>#DIV/0!</v>
      </c>
      <c r="M69" s="1">
        <f t="shared" si="51"/>
        <v>65.085530738776413</v>
      </c>
      <c r="N69" s="7">
        <f t="shared" si="52"/>
        <v>71.743860739819695</v>
      </c>
      <c r="O69" s="18">
        <f t="shared" si="8"/>
        <v>105.5176</v>
      </c>
      <c r="P69" s="12">
        <f t="shared" si="46"/>
        <v>173.97536000000002</v>
      </c>
      <c r="Q69" s="12"/>
      <c r="R69" s="11">
        <f t="shared" si="53"/>
        <v>35.200000000000017</v>
      </c>
      <c r="S69" s="4" t="e">
        <f t="shared" si="7"/>
        <v>#DIV/0!</v>
      </c>
    </row>
    <row r="70" spans="1:19" x14ac:dyDescent="0.2">
      <c r="A70" s="16" t="s">
        <v>166</v>
      </c>
      <c r="B70" s="16" t="s">
        <v>167</v>
      </c>
      <c r="C70" s="16" t="s">
        <v>168</v>
      </c>
      <c r="D70" s="27">
        <v>24.161249999999999</v>
      </c>
      <c r="E70" s="18">
        <v>32.380000000000003</v>
      </c>
      <c r="F70" s="18">
        <v>32.909999999999997</v>
      </c>
      <c r="G70" s="15">
        <v>53</v>
      </c>
      <c r="H70" s="15">
        <v>39.49</v>
      </c>
      <c r="I70" s="29">
        <f t="shared" ref="I70:I78" si="54">F70/H70</f>
        <v>0.83337553811091403</v>
      </c>
      <c r="J70" s="1">
        <f t="shared" ref="J70:J78" si="55">F70/E70*100-100</f>
        <v>1.6368128474366586</v>
      </c>
      <c r="K70" s="24">
        <f t="shared" ref="K70:K78" si="56">F70/D70*100-100</f>
        <v>36.209840136582329</v>
      </c>
      <c r="L70" s="24">
        <f t="shared" ref="L70:L78" si="57">E70/D70*100-100</f>
        <v>34.016245020435633</v>
      </c>
      <c r="M70" s="1">
        <f t="shared" ref="M70:M78" si="58">G70/E70*100-100</f>
        <v>63.681284743668925</v>
      </c>
      <c r="N70" s="7">
        <f t="shared" ref="N70:N78" si="59">G70/F70*100-100</f>
        <v>61.045274992403534</v>
      </c>
      <c r="O70" s="18">
        <f t="shared" si="8"/>
        <v>26.986199999999997</v>
      </c>
      <c r="P70" s="12">
        <f t="shared" si="46"/>
        <v>44.494320000000002</v>
      </c>
      <c r="Q70" s="12"/>
      <c r="R70" s="11">
        <f t="shared" ref="R70:R78" si="60">P70/F70*100-100</f>
        <v>35.200000000000017</v>
      </c>
      <c r="S70" s="4">
        <f t="shared" si="7"/>
        <v>11.692068911997495</v>
      </c>
    </row>
    <row r="71" spans="1:19" ht="22.5" x14ac:dyDescent="0.2">
      <c r="A71" s="19">
        <v>53</v>
      </c>
      <c r="B71" s="16" t="s">
        <v>169</v>
      </c>
      <c r="C71" s="16" t="s">
        <v>170</v>
      </c>
      <c r="D71" s="27">
        <v>93.748149779735684</v>
      </c>
      <c r="E71" s="18">
        <v>138.07</v>
      </c>
      <c r="F71" s="18">
        <v>132.72</v>
      </c>
      <c r="G71" s="15">
        <v>228</v>
      </c>
      <c r="H71" s="15">
        <v>168.38</v>
      </c>
      <c r="I71" s="29">
        <f t="shared" si="54"/>
        <v>0.7882171279249317</v>
      </c>
      <c r="J71" s="1">
        <f t="shared" si="55"/>
        <v>-3.8748460925617394</v>
      </c>
      <c r="K71" s="24">
        <f t="shared" si="56"/>
        <v>41.570793996286795</v>
      </c>
      <c r="L71" s="24">
        <f t="shared" si="57"/>
        <v>47.277573290139543</v>
      </c>
      <c r="M71" s="1">
        <f t="shared" si="58"/>
        <v>65.133627869921071</v>
      </c>
      <c r="N71" s="7">
        <f t="shared" si="59"/>
        <v>71.790235081374334</v>
      </c>
      <c r="O71" s="18">
        <f t="shared" si="8"/>
        <v>108.8304</v>
      </c>
      <c r="P71" s="12">
        <f t="shared" si="46"/>
        <v>179.43744000000001</v>
      </c>
      <c r="Q71" s="12"/>
      <c r="R71" s="11">
        <f t="shared" si="60"/>
        <v>35.200000000000017</v>
      </c>
      <c r="S71" s="4">
        <f t="shared" si="7"/>
        <v>16.088051076955168</v>
      </c>
    </row>
    <row r="72" spans="1:19" x14ac:dyDescent="0.2">
      <c r="A72" s="19">
        <v>1058</v>
      </c>
      <c r="B72" s="16" t="s">
        <v>171</v>
      </c>
      <c r="C72" s="16" t="s">
        <v>172</v>
      </c>
      <c r="D72" s="27">
        <v>36.939615384615379</v>
      </c>
      <c r="E72" s="18">
        <v>66.58</v>
      </c>
      <c r="F72" s="18">
        <v>67.58</v>
      </c>
      <c r="G72" s="15">
        <v>110</v>
      </c>
      <c r="H72" s="15">
        <v>81.19</v>
      </c>
      <c r="I72" s="29">
        <f t="shared" si="54"/>
        <v>0.8323685182904299</v>
      </c>
      <c r="J72" s="1">
        <f t="shared" si="55"/>
        <v>1.5019525382997898</v>
      </c>
      <c r="K72" s="24">
        <f t="shared" si="56"/>
        <v>82.947221557010948</v>
      </c>
      <c r="L72" s="24">
        <f t="shared" si="57"/>
        <v>80.240100788188641</v>
      </c>
      <c r="M72" s="1">
        <f t="shared" si="58"/>
        <v>65.214779212976879</v>
      </c>
      <c r="N72" s="7">
        <f t="shared" si="59"/>
        <v>62.770050310742818</v>
      </c>
      <c r="O72" s="18">
        <f t="shared" si="8"/>
        <v>55.415599999999998</v>
      </c>
      <c r="P72" s="12">
        <f t="shared" si="46"/>
        <v>91.368160000000003</v>
      </c>
      <c r="Q72" s="12"/>
      <c r="R72" s="11">
        <f t="shared" si="60"/>
        <v>35.200000000000017</v>
      </c>
      <c r="S72" s="4">
        <f t="shared" si="7"/>
        <v>50.016721676748972</v>
      </c>
    </row>
    <row r="73" spans="1:19" x14ac:dyDescent="0.2">
      <c r="A73" s="19">
        <v>1048</v>
      </c>
      <c r="B73" s="16" t="s">
        <v>173</v>
      </c>
      <c r="C73" s="16" t="s">
        <v>174</v>
      </c>
      <c r="D73" s="27">
        <v>29.153281249999999</v>
      </c>
      <c r="E73" s="18">
        <v>52.25</v>
      </c>
      <c r="F73" s="18">
        <v>53.06</v>
      </c>
      <c r="G73" s="15">
        <v>86</v>
      </c>
      <c r="H73" s="15">
        <v>63.72</v>
      </c>
      <c r="I73" s="29">
        <f t="shared" si="54"/>
        <v>0.83270558694287511</v>
      </c>
      <c r="J73" s="1">
        <f t="shared" si="55"/>
        <v>1.5502392344497622</v>
      </c>
      <c r="K73" s="24">
        <f t="shared" si="56"/>
        <v>82.003526618465997</v>
      </c>
      <c r="L73" s="24">
        <f t="shared" si="57"/>
        <v>79.225108665941349</v>
      </c>
      <c r="M73" s="1">
        <f t="shared" si="58"/>
        <v>64.593301435406687</v>
      </c>
      <c r="N73" s="7">
        <f t="shared" si="59"/>
        <v>62.080663399924589</v>
      </c>
      <c r="O73" s="18">
        <f t="shared" si="8"/>
        <v>43.5092</v>
      </c>
      <c r="P73" s="12">
        <f t="shared" si="46"/>
        <v>71.737120000000004</v>
      </c>
      <c r="Q73" s="12"/>
      <c r="R73" s="11">
        <f t="shared" si="60"/>
        <v>35.200000000000017</v>
      </c>
      <c r="S73" s="4">
        <f t="shared" si="7"/>
        <v>49.242891827142103</v>
      </c>
    </row>
    <row r="74" spans="1:19" x14ac:dyDescent="0.2">
      <c r="A74" s="19">
        <v>1221</v>
      </c>
      <c r="B74" s="16" t="s">
        <v>175</v>
      </c>
      <c r="C74" s="16" t="s">
        <v>176</v>
      </c>
      <c r="D74" s="27"/>
      <c r="E74" s="18">
        <v>173.78</v>
      </c>
      <c r="F74" s="18">
        <v>177.63</v>
      </c>
      <c r="G74" s="15">
        <v>287</v>
      </c>
      <c r="H74" s="15">
        <v>211.93</v>
      </c>
      <c r="I74" s="29">
        <f t="shared" si="54"/>
        <v>0.83815410748832153</v>
      </c>
      <c r="J74" s="1">
        <f t="shared" si="55"/>
        <v>2.2154448152836892</v>
      </c>
      <c r="K74" s="24" t="e">
        <f t="shared" si="56"/>
        <v>#DIV/0!</v>
      </c>
      <c r="L74" s="24" t="e">
        <f t="shared" si="57"/>
        <v>#DIV/0!</v>
      </c>
      <c r="M74" s="1">
        <f t="shared" si="58"/>
        <v>65.151340775693399</v>
      </c>
      <c r="N74" s="7">
        <f t="shared" si="59"/>
        <v>61.571806564206497</v>
      </c>
      <c r="O74" s="18">
        <f t="shared" ref="O74:O137" si="61">F74*0.82</f>
        <v>145.6566</v>
      </c>
      <c r="P74" s="12">
        <f t="shared" si="46"/>
        <v>240.15576000000001</v>
      </c>
      <c r="Q74" s="12"/>
      <c r="R74" s="11">
        <f t="shared" si="60"/>
        <v>35.200000000000017</v>
      </c>
      <c r="S74" s="4" t="e">
        <f t="shared" ref="S74:S137" si="62">O74/D74*100-100</f>
        <v>#DIV/0!</v>
      </c>
    </row>
    <row r="75" spans="1:19" x14ac:dyDescent="0.2">
      <c r="A75" s="16" t="s">
        <v>177</v>
      </c>
      <c r="B75" s="16" t="s">
        <v>178</v>
      </c>
      <c r="C75" s="16" t="s">
        <v>179</v>
      </c>
      <c r="D75" s="27">
        <v>235.41423076923078</v>
      </c>
      <c r="E75" s="18">
        <v>356.22</v>
      </c>
      <c r="F75" s="18">
        <v>360.43</v>
      </c>
      <c r="G75" s="15">
        <v>587</v>
      </c>
      <c r="H75" s="15">
        <v>434.41</v>
      </c>
      <c r="I75" s="29">
        <f t="shared" si="54"/>
        <v>0.82970005294537419</v>
      </c>
      <c r="J75" s="1">
        <f t="shared" si="55"/>
        <v>1.1818539105047421</v>
      </c>
      <c r="K75" s="24">
        <f t="shared" si="56"/>
        <v>53.104593049567285</v>
      </c>
      <c r="L75" s="24">
        <f t="shared" si="57"/>
        <v>51.31625596125977</v>
      </c>
      <c r="M75" s="1">
        <f t="shared" si="58"/>
        <v>64.785806524058131</v>
      </c>
      <c r="N75" s="7">
        <f t="shared" si="59"/>
        <v>62.861027106511671</v>
      </c>
      <c r="O75" s="18">
        <f t="shared" si="61"/>
        <v>295.55259999999998</v>
      </c>
      <c r="P75" s="12">
        <f t="shared" si="46"/>
        <v>487.30136000000005</v>
      </c>
      <c r="Q75" s="12"/>
      <c r="R75" s="11">
        <f t="shared" si="60"/>
        <v>35.200000000000017</v>
      </c>
      <c r="S75" s="4">
        <f t="shared" si="62"/>
        <v>25.545766300645155</v>
      </c>
    </row>
    <row r="76" spans="1:19" x14ac:dyDescent="0.2">
      <c r="A76" s="16" t="s">
        <v>180</v>
      </c>
      <c r="B76" s="16" t="s">
        <v>181</v>
      </c>
      <c r="C76" s="16" t="s">
        <v>182</v>
      </c>
      <c r="D76" s="27"/>
      <c r="E76" s="18">
        <v>109.81</v>
      </c>
      <c r="F76" s="18">
        <v>111.39</v>
      </c>
      <c r="G76" s="15">
        <v>181</v>
      </c>
      <c r="H76" s="15">
        <v>133.91999999999999</v>
      </c>
      <c r="I76" s="29">
        <f t="shared" si="54"/>
        <v>0.83176523297491045</v>
      </c>
      <c r="J76" s="1">
        <f t="shared" si="55"/>
        <v>1.4388489208633075</v>
      </c>
      <c r="K76" s="24" t="e">
        <f t="shared" si="56"/>
        <v>#DIV/0!</v>
      </c>
      <c r="L76" s="24" t="e">
        <f t="shared" si="57"/>
        <v>#DIV/0!</v>
      </c>
      <c r="M76" s="1">
        <f t="shared" si="58"/>
        <v>64.830161187505695</v>
      </c>
      <c r="N76" s="7">
        <f t="shared" si="59"/>
        <v>62.492144716760919</v>
      </c>
      <c r="O76" s="18">
        <f t="shared" si="61"/>
        <v>91.339799999999997</v>
      </c>
      <c r="P76" s="12">
        <f t="shared" si="46"/>
        <v>150.59928000000002</v>
      </c>
      <c r="Q76" s="12"/>
      <c r="R76" s="11">
        <f t="shared" si="60"/>
        <v>35.200000000000017</v>
      </c>
      <c r="S76" s="4" t="e">
        <f t="shared" si="62"/>
        <v>#DIV/0!</v>
      </c>
    </row>
    <row r="77" spans="1:19" x14ac:dyDescent="0.2">
      <c r="A77" s="16" t="s">
        <v>183</v>
      </c>
      <c r="B77" s="16" t="s">
        <v>184</v>
      </c>
      <c r="C77" s="16" t="s">
        <v>185</v>
      </c>
      <c r="D77" s="27">
        <v>16.815833333333334</v>
      </c>
      <c r="E77" s="18">
        <v>27.8</v>
      </c>
      <c r="F77" s="18">
        <v>22.34</v>
      </c>
      <c r="G77" s="15">
        <v>47</v>
      </c>
      <c r="H77" s="15">
        <v>26.79</v>
      </c>
      <c r="I77" s="29">
        <f t="shared" si="54"/>
        <v>0.83389324374766705</v>
      </c>
      <c r="J77" s="1">
        <f t="shared" si="55"/>
        <v>-19.640287769784166</v>
      </c>
      <c r="K77" s="24">
        <f t="shared" si="56"/>
        <v>32.850983695921485</v>
      </c>
      <c r="L77" s="24">
        <f t="shared" si="57"/>
        <v>65.320382575945274</v>
      </c>
      <c r="M77" s="1">
        <f t="shared" si="58"/>
        <v>69.064748201438846</v>
      </c>
      <c r="N77" s="7">
        <f t="shared" si="59"/>
        <v>110.38495971351833</v>
      </c>
      <c r="O77" s="18">
        <f t="shared" si="61"/>
        <v>18.3188</v>
      </c>
      <c r="P77" s="12">
        <f t="shared" si="46"/>
        <v>30.203680000000002</v>
      </c>
      <c r="Q77" s="12"/>
      <c r="R77" s="11">
        <f t="shared" si="60"/>
        <v>35.200000000000017</v>
      </c>
      <c r="S77" s="4">
        <f t="shared" si="62"/>
        <v>8.937806630655615</v>
      </c>
    </row>
    <row r="78" spans="1:19" ht="22.5" x14ac:dyDescent="0.2">
      <c r="A78" s="16" t="s">
        <v>186</v>
      </c>
      <c r="B78" s="16" t="s">
        <v>187</v>
      </c>
      <c r="C78" s="16" t="s">
        <v>188</v>
      </c>
      <c r="D78" s="27">
        <v>3.38</v>
      </c>
      <c r="E78" s="18">
        <v>5.25</v>
      </c>
      <c r="F78" s="18">
        <v>5.91</v>
      </c>
      <c r="G78" s="15">
        <v>9</v>
      </c>
      <c r="H78" s="15">
        <v>6.4</v>
      </c>
      <c r="I78" s="29">
        <f t="shared" si="54"/>
        <v>0.92343750000000002</v>
      </c>
      <c r="J78" s="1">
        <f t="shared" si="55"/>
        <v>12.571428571428569</v>
      </c>
      <c r="K78" s="24">
        <f t="shared" si="56"/>
        <v>74.852071005917168</v>
      </c>
      <c r="L78" s="24">
        <f t="shared" si="57"/>
        <v>55.325443786982248</v>
      </c>
      <c r="M78" s="1">
        <f t="shared" si="58"/>
        <v>71.428571428571416</v>
      </c>
      <c r="N78" s="7">
        <f t="shared" si="59"/>
        <v>52.284263959390842</v>
      </c>
      <c r="O78" s="18">
        <f t="shared" si="61"/>
        <v>4.8461999999999996</v>
      </c>
      <c r="P78" s="12">
        <f t="shared" si="46"/>
        <v>7.9903200000000005</v>
      </c>
      <c r="Q78" s="12"/>
      <c r="R78" s="11">
        <f t="shared" si="60"/>
        <v>35.200000000000017</v>
      </c>
      <c r="S78" s="4">
        <f t="shared" si="62"/>
        <v>43.378698224852087</v>
      </c>
    </row>
    <row r="79" spans="1:19" x14ac:dyDescent="0.2">
      <c r="A79" s="16" t="s">
        <v>189</v>
      </c>
      <c r="B79" s="16" t="s">
        <v>190</v>
      </c>
      <c r="C79" s="16" t="s">
        <v>191</v>
      </c>
      <c r="D79" s="27"/>
      <c r="E79" s="18">
        <v>31.87</v>
      </c>
      <c r="F79" s="18">
        <v>32.380000000000003</v>
      </c>
      <c r="G79" s="15">
        <v>53</v>
      </c>
      <c r="H79" s="15">
        <v>38.86</v>
      </c>
      <c r="I79" s="29">
        <f t="shared" ref="I79:I87" si="63">F79/H79</f>
        <v>0.83324755532681427</v>
      </c>
      <c r="J79" s="1">
        <f t="shared" ref="J79:J87" si="64">F79/E79*100-100</f>
        <v>1.6002510197678248</v>
      </c>
      <c r="K79" s="24" t="e">
        <f t="shared" ref="K79:K87" si="65">F79/D79*100-100</f>
        <v>#DIV/0!</v>
      </c>
      <c r="L79" s="24" t="e">
        <f t="shared" ref="L79:L87" si="66">E79/D79*100-100</f>
        <v>#DIV/0!</v>
      </c>
      <c r="M79" s="1">
        <f t="shared" ref="M79:M87" si="67">G79/E79*100-100</f>
        <v>66.300596171948541</v>
      </c>
      <c r="N79" s="7">
        <f t="shared" ref="N79:N87" si="68">G79/F79*100-100</f>
        <v>63.681284743668925</v>
      </c>
      <c r="O79" s="18">
        <f t="shared" si="61"/>
        <v>26.551600000000001</v>
      </c>
      <c r="P79" s="12">
        <f t="shared" si="46"/>
        <v>43.777760000000008</v>
      </c>
      <c r="Q79" s="12"/>
      <c r="R79" s="11">
        <f t="shared" ref="R79:R87" si="69">P79/F79*100-100</f>
        <v>35.200000000000017</v>
      </c>
      <c r="S79" s="4" t="e">
        <f t="shared" si="62"/>
        <v>#DIV/0!</v>
      </c>
    </row>
    <row r="80" spans="1:19" x14ac:dyDescent="0.2">
      <c r="A80" s="19">
        <v>12595</v>
      </c>
      <c r="B80" s="16" t="s">
        <v>192</v>
      </c>
      <c r="C80" s="16" t="s">
        <v>193</v>
      </c>
      <c r="D80" s="27"/>
      <c r="E80" s="18">
        <v>143.30000000000001</v>
      </c>
      <c r="F80" s="18">
        <v>146.47</v>
      </c>
      <c r="G80" s="15">
        <v>236</v>
      </c>
      <c r="H80" s="15">
        <v>174.75</v>
      </c>
      <c r="I80" s="29">
        <f t="shared" si="63"/>
        <v>0.83816881258941345</v>
      </c>
      <c r="J80" s="1">
        <f t="shared" si="64"/>
        <v>2.2121423586880553</v>
      </c>
      <c r="K80" s="24" t="e">
        <f t="shared" si="65"/>
        <v>#DIV/0!</v>
      </c>
      <c r="L80" s="24" t="e">
        <f t="shared" si="66"/>
        <v>#DIV/0!</v>
      </c>
      <c r="M80" s="1">
        <f t="shared" si="67"/>
        <v>64.689462665736215</v>
      </c>
      <c r="N80" s="7">
        <f t="shared" si="68"/>
        <v>61.125145080903934</v>
      </c>
      <c r="O80" s="18">
        <f t="shared" si="61"/>
        <v>120.10539999999999</v>
      </c>
      <c r="P80" s="12">
        <f t="shared" si="46"/>
        <v>198.02744000000001</v>
      </c>
      <c r="Q80" s="12"/>
      <c r="R80" s="11">
        <f t="shared" si="69"/>
        <v>35.200000000000017</v>
      </c>
      <c r="S80" s="4" t="e">
        <f t="shared" si="62"/>
        <v>#DIV/0!</v>
      </c>
    </row>
    <row r="81" spans="1:19" x14ac:dyDescent="0.2">
      <c r="A81" s="16" t="s">
        <v>194</v>
      </c>
      <c r="B81" s="16" t="s">
        <v>195</v>
      </c>
      <c r="C81" s="16" t="s">
        <v>2231</v>
      </c>
      <c r="D81" s="27"/>
      <c r="E81" s="18">
        <v>24.93</v>
      </c>
      <c r="F81" s="18">
        <v>25.35</v>
      </c>
      <c r="G81" s="15">
        <v>41</v>
      </c>
      <c r="H81" s="15">
        <v>30.4</v>
      </c>
      <c r="I81" s="29">
        <f t="shared" si="63"/>
        <v>0.83388157894736847</v>
      </c>
      <c r="J81" s="1">
        <f t="shared" si="64"/>
        <v>1.6847172081829314</v>
      </c>
      <c r="K81" s="24" t="e">
        <f t="shared" si="65"/>
        <v>#DIV/0!</v>
      </c>
      <c r="L81" s="24" t="e">
        <f t="shared" si="66"/>
        <v>#DIV/0!</v>
      </c>
      <c r="M81" s="1">
        <f t="shared" si="67"/>
        <v>64.460489370236672</v>
      </c>
      <c r="N81" s="7">
        <f t="shared" si="68"/>
        <v>61.735700197238629</v>
      </c>
      <c r="O81" s="18">
        <f t="shared" si="61"/>
        <v>20.786999999999999</v>
      </c>
      <c r="P81" s="12">
        <f t="shared" si="46"/>
        <v>34.273200000000003</v>
      </c>
      <c r="Q81" s="12"/>
      <c r="R81" s="11">
        <f t="shared" si="69"/>
        <v>35.200000000000017</v>
      </c>
      <c r="S81" s="4" t="e">
        <f t="shared" si="62"/>
        <v>#DIV/0!</v>
      </c>
    </row>
    <row r="82" spans="1:19" ht="22.5" x14ac:dyDescent="0.2">
      <c r="A82" s="16" t="s">
        <v>196</v>
      </c>
      <c r="B82" s="16" t="s">
        <v>197</v>
      </c>
      <c r="C82" s="16" t="s">
        <v>198</v>
      </c>
      <c r="D82" s="27"/>
      <c r="E82" s="18">
        <v>192.84</v>
      </c>
      <c r="F82" s="18">
        <v>192.12</v>
      </c>
      <c r="G82" s="15">
        <v>318</v>
      </c>
      <c r="H82" s="15">
        <v>235.17</v>
      </c>
      <c r="I82" s="29">
        <f t="shared" si="63"/>
        <v>0.81694093634392151</v>
      </c>
      <c r="J82" s="1">
        <f t="shared" si="64"/>
        <v>-0.37336652146858285</v>
      </c>
      <c r="K82" s="24" t="e">
        <f t="shared" si="65"/>
        <v>#DIV/0!</v>
      </c>
      <c r="L82" s="24" t="e">
        <f t="shared" si="66"/>
        <v>#DIV/0!</v>
      </c>
      <c r="M82" s="1">
        <f t="shared" si="67"/>
        <v>64.903546981953951</v>
      </c>
      <c r="N82" s="7">
        <f t="shared" si="68"/>
        <v>65.521549031855102</v>
      </c>
      <c r="O82" s="18">
        <f t="shared" si="61"/>
        <v>157.5384</v>
      </c>
      <c r="P82" s="12">
        <f t="shared" si="46"/>
        <v>259.74624</v>
      </c>
      <c r="Q82" s="12"/>
      <c r="R82" s="11">
        <f t="shared" si="69"/>
        <v>35.199999999999989</v>
      </c>
      <c r="S82" s="4" t="e">
        <f t="shared" si="62"/>
        <v>#DIV/0!</v>
      </c>
    </row>
    <row r="83" spans="1:19" x14ac:dyDescent="0.2">
      <c r="A83" s="16" t="s">
        <v>199</v>
      </c>
      <c r="B83" s="16" t="s">
        <v>200</v>
      </c>
      <c r="C83" s="16" t="s">
        <v>201</v>
      </c>
      <c r="D83" s="27">
        <v>64.769729729729733</v>
      </c>
      <c r="E83" s="18">
        <v>91.37</v>
      </c>
      <c r="F83" s="18">
        <v>89.25</v>
      </c>
      <c r="G83" s="15">
        <v>151</v>
      </c>
      <c r="H83" s="15">
        <v>111.43</v>
      </c>
      <c r="I83" s="29">
        <f t="shared" si="63"/>
        <v>0.80095126985551457</v>
      </c>
      <c r="J83" s="1">
        <f t="shared" si="64"/>
        <v>-2.3202364014446744</v>
      </c>
      <c r="K83" s="24">
        <f t="shared" si="65"/>
        <v>37.795850580851919</v>
      </c>
      <c r="L83" s="24">
        <f t="shared" si="66"/>
        <v>41.068984510615593</v>
      </c>
      <c r="M83" s="1">
        <f t="shared" si="67"/>
        <v>65.262121046295277</v>
      </c>
      <c r="N83" s="7">
        <f t="shared" si="68"/>
        <v>69.187675070028007</v>
      </c>
      <c r="O83" s="18">
        <f t="shared" si="61"/>
        <v>73.185000000000002</v>
      </c>
      <c r="P83" s="12">
        <f t="shared" si="46"/>
        <v>120.66600000000001</v>
      </c>
      <c r="Q83" s="12"/>
      <c r="R83" s="11">
        <f t="shared" si="69"/>
        <v>35.200000000000017</v>
      </c>
      <c r="S83" s="4">
        <f t="shared" si="62"/>
        <v>12.99259747629857</v>
      </c>
    </row>
    <row r="84" spans="1:19" x14ac:dyDescent="0.2">
      <c r="A84" s="16" t="s">
        <v>202</v>
      </c>
      <c r="B84" s="16" t="s">
        <v>203</v>
      </c>
      <c r="C84" s="16" t="s">
        <v>204</v>
      </c>
      <c r="D84" s="27">
        <v>210.53899999999999</v>
      </c>
      <c r="E84" s="18">
        <v>312.37</v>
      </c>
      <c r="F84" s="18">
        <v>313.60000000000002</v>
      </c>
      <c r="G84" s="15">
        <v>515</v>
      </c>
      <c r="H84" s="15">
        <v>380.94</v>
      </c>
      <c r="I84" s="29">
        <f t="shared" si="63"/>
        <v>0.82322675486953334</v>
      </c>
      <c r="J84" s="1">
        <f t="shared" si="64"/>
        <v>0.39376380574319114</v>
      </c>
      <c r="K84" s="24">
        <f t="shared" si="65"/>
        <v>48.951025700701564</v>
      </c>
      <c r="L84" s="24">
        <f t="shared" si="66"/>
        <v>48.366810899643298</v>
      </c>
      <c r="M84" s="1">
        <f t="shared" si="67"/>
        <v>64.868585331497911</v>
      </c>
      <c r="N84" s="7">
        <f t="shared" si="68"/>
        <v>64.221938775510182</v>
      </c>
      <c r="O84" s="18">
        <f t="shared" si="61"/>
        <v>257.15199999999999</v>
      </c>
      <c r="P84" s="12">
        <f t="shared" si="46"/>
        <v>423.98720000000009</v>
      </c>
      <c r="Q84" s="12"/>
      <c r="R84" s="11">
        <f t="shared" si="69"/>
        <v>35.200000000000017</v>
      </c>
      <c r="S84" s="4">
        <f t="shared" si="62"/>
        <v>22.139841074575244</v>
      </c>
    </row>
    <row r="85" spans="1:19" x14ac:dyDescent="0.2">
      <c r="A85" s="19">
        <v>1119</v>
      </c>
      <c r="B85" s="16" t="s">
        <v>205</v>
      </c>
      <c r="C85" s="16" t="s">
        <v>206</v>
      </c>
      <c r="D85" s="27">
        <v>103.40744897959183</v>
      </c>
      <c r="E85" s="18">
        <v>149.41999999999999</v>
      </c>
      <c r="F85" s="18">
        <v>152.72</v>
      </c>
      <c r="G85" s="15">
        <v>246</v>
      </c>
      <c r="H85" s="15">
        <v>182.22</v>
      </c>
      <c r="I85" s="29">
        <f t="shared" si="63"/>
        <v>0.83810778180221712</v>
      </c>
      <c r="J85" s="1">
        <f t="shared" si="64"/>
        <v>2.2085396867889386</v>
      </c>
      <c r="K85" s="24">
        <f t="shared" si="65"/>
        <v>47.687619709234241</v>
      </c>
      <c r="L85" s="24">
        <f t="shared" si="66"/>
        <v>44.496360247209111</v>
      </c>
      <c r="M85" s="1">
        <f t="shared" si="67"/>
        <v>64.636594833355673</v>
      </c>
      <c r="N85" s="7">
        <f t="shared" si="68"/>
        <v>61.079099004714521</v>
      </c>
      <c r="O85" s="18">
        <f t="shared" si="61"/>
        <v>125.23039999999999</v>
      </c>
      <c r="P85" s="12">
        <f t="shared" si="46"/>
        <v>206.47744</v>
      </c>
      <c r="Q85" s="12"/>
      <c r="R85" s="11">
        <f t="shared" si="69"/>
        <v>35.200000000000017</v>
      </c>
      <c r="S85" s="4">
        <f t="shared" si="62"/>
        <v>21.103848161572046</v>
      </c>
    </row>
    <row r="86" spans="1:19" x14ac:dyDescent="0.2">
      <c r="A86" s="19">
        <v>10594</v>
      </c>
      <c r="B86" s="16" t="s">
        <v>207</v>
      </c>
      <c r="C86" s="16" t="s">
        <v>208</v>
      </c>
      <c r="D86" s="27">
        <v>92.131006944444437</v>
      </c>
      <c r="E86" s="18">
        <v>113.24</v>
      </c>
      <c r="F86" s="18">
        <v>114.87</v>
      </c>
      <c r="G86" s="15">
        <v>187</v>
      </c>
      <c r="H86" s="15">
        <v>138.1</v>
      </c>
      <c r="I86" s="29">
        <f t="shared" si="63"/>
        <v>0.83178855901520643</v>
      </c>
      <c r="J86" s="1">
        <f t="shared" si="64"/>
        <v>1.4394206993995056</v>
      </c>
      <c r="K86" s="24">
        <f t="shared" si="65"/>
        <v>24.681151123494516</v>
      </c>
      <c r="L86" s="24">
        <f t="shared" si="66"/>
        <v>22.911931341729954</v>
      </c>
      <c r="M86" s="1">
        <f t="shared" si="67"/>
        <v>65.135994348286829</v>
      </c>
      <c r="N86" s="7">
        <f t="shared" si="68"/>
        <v>62.792722207713069</v>
      </c>
      <c r="O86" s="18">
        <f t="shared" si="61"/>
        <v>94.193399999999997</v>
      </c>
      <c r="P86" s="12">
        <f t="shared" si="46"/>
        <v>155.30424000000002</v>
      </c>
      <c r="Q86" s="12"/>
      <c r="R86" s="11">
        <f t="shared" si="69"/>
        <v>35.200000000000017</v>
      </c>
      <c r="S86" s="4">
        <f t="shared" si="62"/>
        <v>2.2385439212655029</v>
      </c>
    </row>
    <row r="87" spans="1:19" x14ac:dyDescent="0.2">
      <c r="A87" s="16" t="s">
        <v>209</v>
      </c>
      <c r="B87" s="16" t="s">
        <v>210</v>
      </c>
      <c r="C87" s="16" t="s">
        <v>211</v>
      </c>
      <c r="D87" s="27">
        <v>13.46</v>
      </c>
      <c r="E87" s="18">
        <v>32.44</v>
      </c>
      <c r="F87" s="18">
        <v>32.96</v>
      </c>
      <c r="G87" s="15">
        <v>53</v>
      </c>
      <c r="H87" s="15">
        <v>39.56</v>
      </c>
      <c r="I87" s="29">
        <f t="shared" si="63"/>
        <v>0.833164812942366</v>
      </c>
      <c r="J87" s="1">
        <f t="shared" si="64"/>
        <v>1.6029593094944516</v>
      </c>
      <c r="K87" s="24">
        <f t="shared" si="65"/>
        <v>144.87369985141157</v>
      </c>
      <c r="L87" s="24">
        <f t="shared" si="66"/>
        <v>141.01040118870728</v>
      </c>
      <c r="M87" s="1">
        <f t="shared" si="67"/>
        <v>63.37854500616524</v>
      </c>
      <c r="N87" s="7">
        <f t="shared" si="68"/>
        <v>60.800970873786412</v>
      </c>
      <c r="O87" s="18">
        <f t="shared" si="61"/>
        <v>27.027200000000001</v>
      </c>
      <c r="P87" s="12">
        <f t="shared" si="46"/>
        <v>44.561920000000001</v>
      </c>
      <c r="Q87" s="12"/>
      <c r="R87" s="11">
        <f t="shared" si="69"/>
        <v>35.200000000000017</v>
      </c>
      <c r="S87" s="4">
        <f t="shared" si="62"/>
        <v>100.7964338781575</v>
      </c>
    </row>
    <row r="88" spans="1:19" x14ac:dyDescent="0.2">
      <c r="A88" s="19">
        <v>11506</v>
      </c>
      <c r="B88" s="16" t="s">
        <v>212</v>
      </c>
      <c r="C88" s="16" t="s">
        <v>213</v>
      </c>
      <c r="D88" s="27"/>
      <c r="E88" s="17">
        <v>7776.51</v>
      </c>
      <c r="F88" s="17">
        <v>8087.37</v>
      </c>
      <c r="G88" s="28">
        <v>10925</v>
      </c>
      <c r="H88" s="28">
        <v>9483.5499999999993</v>
      </c>
      <c r="I88" s="29">
        <f t="shared" ref="I88:I95" si="70">F88/H88</f>
        <v>0.85277875900902089</v>
      </c>
      <c r="J88" s="1">
        <f t="shared" ref="J88:J95" si="71">F88/E88*100-100</f>
        <v>3.997423008521821</v>
      </c>
      <c r="K88" s="24" t="e">
        <f t="shared" ref="K88:K95" si="72">F88/D88*100-100</f>
        <v>#DIV/0!</v>
      </c>
      <c r="L88" s="24" t="e">
        <f t="shared" ref="L88:L95" si="73">E88/D88*100-100</f>
        <v>#DIV/0!</v>
      </c>
      <c r="M88" s="1">
        <f t="shared" ref="M88:M95" si="74">G88/E88*100-100</f>
        <v>40.487185125461167</v>
      </c>
      <c r="N88" s="7">
        <f t="shared" ref="N88:N95" si="75">G88/F88*100-100</f>
        <v>35.08717914476523</v>
      </c>
      <c r="O88" s="18">
        <f t="shared" si="61"/>
        <v>6631.6433999999999</v>
      </c>
      <c r="P88" s="12">
        <f>F88*1.152</f>
        <v>9316.650239999999</v>
      </c>
      <c r="Q88" s="12"/>
      <c r="R88" s="11">
        <f t="shared" ref="R88:R95" si="76">P88/F88*100-100</f>
        <v>15.199999999999989</v>
      </c>
      <c r="S88" s="4" t="e">
        <f t="shared" si="62"/>
        <v>#DIV/0!</v>
      </c>
    </row>
    <row r="89" spans="1:19" ht="22.5" x14ac:dyDescent="0.2">
      <c r="A89" s="16" t="s">
        <v>214</v>
      </c>
      <c r="B89" s="16" t="s">
        <v>215</v>
      </c>
      <c r="C89" s="16" t="s">
        <v>216</v>
      </c>
      <c r="D89" s="27"/>
      <c r="E89" s="17">
        <v>7530.78</v>
      </c>
      <c r="F89" s="17">
        <v>7742.82</v>
      </c>
      <c r="G89" s="28">
        <v>10580</v>
      </c>
      <c r="H89" s="28">
        <v>9183.8799999999992</v>
      </c>
      <c r="I89" s="29">
        <f t="shared" si="70"/>
        <v>0.84308810655191491</v>
      </c>
      <c r="J89" s="1">
        <f t="shared" si="71"/>
        <v>2.81564459458383</v>
      </c>
      <c r="K89" s="24" t="e">
        <f t="shared" si="72"/>
        <v>#DIV/0!</v>
      </c>
      <c r="L89" s="24" t="e">
        <f t="shared" si="73"/>
        <v>#DIV/0!</v>
      </c>
      <c r="M89" s="1">
        <f t="shared" si="74"/>
        <v>40.490095315491914</v>
      </c>
      <c r="N89" s="7">
        <f t="shared" si="75"/>
        <v>36.642721902356016</v>
      </c>
      <c r="O89" s="18">
        <f t="shared" si="61"/>
        <v>6349.1123999999991</v>
      </c>
      <c r="P89" s="12">
        <f>F89*1.152</f>
        <v>8919.7286399999994</v>
      </c>
      <c r="Q89" s="12"/>
      <c r="R89" s="11">
        <f t="shared" si="76"/>
        <v>15.199999999999989</v>
      </c>
      <c r="S89" s="4" t="e">
        <f t="shared" si="62"/>
        <v>#DIV/0!</v>
      </c>
    </row>
    <row r="90" spans="1:19" x14ac:dyDescent="0.2">
      <c r="A90" s="16" t="s">
        <v>217</v>
      </c>
      <c r="B90" s="16" t="s">
        <v>218</v>
      </c>
      <c r="C90" s="16" t="s">
        <v>219</v>
      </c>
      <c r="D90" s="27">
        <v>4223.9386956521739</v>
      </c>
      <c r="E90" s="17">
        <v>6119.04</v>
      </c>
      <c r="F90" s="17">
        <v>6291.34</v>
      </c>
      <c r="G90" s="28">
        <v>8597</v>
      </c>
      <c r="H90" s="28">
        <v>7462.24</v>
      </c>
      <c r="I90" s="29">
        <f t="shared" si="70"/>
        <v>0.84309001050622878</v>
      </c>
      <c r="J90" s="1">
        <f t="shared" si="71"/>
        <v>2.8158011714255906</v>
      </c>
      <c r="K90" s="24">
        <f t="shared" si="72"/>
        <v>48.94487002086143</v>
      </c>
      <c r="L90" s="24">
        <f t="shared" si="73"/>
        <v>44.865738849347196</v>
      </c>
      <c r="M90" s="1">
        <f t="shared" si="74"/>
        <v>40.495894780880661</v>
      </c>
      <c r="N90" s="7">
        <f t="shared" si="75"/>
        <v>36.648154447224272</v>
      </c>
      <c r="O90" s="18">
        <f t="shared" si="61"/>
        <v>5158.8987999999999</v>
      </c>
      <c r="P90" s="12">
        <f>F90*1.352</f>
        <v>8505.8916800000006</v>
      </c>
      <c r="Q90" s="12"/>
      <c r="R90" s="11">
        <f t="shared" si="76"/>
        <v>35.200000000000017</v>
      </c>
      <c r="S90" s="4">
        <f t="shared" si="62"/>
        <v>22.13479341710638</v>
      </c>
    </row>
    <row r="91" spans="1:19" x14ac:dyDescent="0.2">
      <c r="A91" s="16" t="s">
        <v>220</v>
      </c>
      <c r="B91" s="16" t="s">
        <v>221</v>
      </c>
      <c r="C91" s="16" t="s">
        <v>222</v>
      </c>
      <c r="D91" s="27">
        <v>1759.9759999999999</v>
      </c>
      <c r="E91" s="17">
        <v>3362.26</v>
      </c>
      <c r="F91" s="17">
        <v>3392.64</v>
      </c>
      <c r="G91" s="28">
        <v>5544</v>
      </c>
      <c r="H91" s="28">
        <v>4100.32</v>
      </c>
      <c r="I91" s="29">
        <f t="shared" si="70"/>
        <v>0.82740859250009757</v>
      </c>
      <c r="J91" s="1">
        <f t="shared" si="71"/>
        <v>0.90355891572929181</v>
      </c>
      <c r="K91" s="24">
        <f t="shared" si="72"/>
        <v>92.766264994522658</v>
      </c>
      <c r="L91" s="24">
        <f t="shared" si="73"/>
        <v>91.040105092342202</v>
      </c>
      <c r="M91" s="1">
        <f t="shared" si="74"/>
        <v>64.889092455669697</v>
      </c>
      <c r="N91" s="7">
        <f t="shared" si="75"/>
        <v>63.412563667232604</v>
      </c>
      <c r="O91" s="18">
        <f t="shared" si="61"/>
        <v>2781.9647999999997</v>
      </c>
      <c r="P91" s="12">
        <f>F91*1.352</f>
        <v>4586.8492800000004</v>
      </c>
      <c r="Q91" s="12"/>
      <c r="R91" s="11">
        <f t="shared" si="76"/>
        <v>35.200000000000017</v>
      </c>
      <c r="S91" s="4">
        <f t="shared" si="62"/>
        <v>58.06833729550857</v>
      </c>
    </row>
    <row r="92" spans="1:19" x14ac:dyDescent="0.2">
      <c r="A92" s="16" t="s">
        <v>223</v>
      </c>
      <c r="B92" s="16" t="s">
        <v>224</v>
      </c>
      <c r="C92" s="16" t="s">
        <v>225</v>
      </c>
      <c r="D92" s="27">
        <v>4400.8840384615387</v>
      </c>
      <c r="E92" s="17">
        <v>6404.35</v>
      </c>
      <c r="F92" s="17">
        <v>6584.65</v>
      </c>
      <c r="G92" s="28">
        <v>8997</v>
      </c>
      <c r="H92" s="28">
        <v>7810.18</v>
      </c>
      <c r="I92" s="29">
        <f t="shared" si="70"/>
        <v>0.84308556268869594</v>
      </c>
      <c r="J92" s="1">
        <f t="shared" si="71"/>
        <v>2.8152739934575521</v>
      </c>
      <c r="K92" s="24">
        <f t="shared" si="72"/>
        <v>49.621074821636569</v>
      </c>
      <c r="L92" s="24">
        <f t="shared" si="73"/>
        <v>45.524170690006031</v>
      </c>
      <c r="M92" s="1">
        <f t="shared" si="74"/>
        <v>40.482640705145712</v>
      </c>
      <c r="N92" s="7">
        <f t="shared" si="75"/>
        <v>36.635963946451227</v>
      </c>
      <c r="O92" s="18">
        <f t="shared" si="61"/>
        <v>5399.4129999999996</v>
      </c>
      <c r="P92" s="12">
        <f>F92*1.352</f>
        <v>8902.4467999999997</v>
      </c>
      <c r="Q92" s="12"/>
      <c r="R92" s="11">
        <f t="shared" si="76"/>
        <v>35.200000000000017</v>
      </c>
      <c r="S92" s="4">
        <f t="shared" si="62"/>
        <v>22.689281353741976</v>
      </c>
    </row>
    <row r="93" spans="1:19" x14ac:dyDescent="0.2">
      <c r="A93" s="19">
        <v>11307</v>
      </c>
      <c r="B93" s="16" t="s">
        <v>226</v>
      </c>
      <c r="C93" s="16" t="s">
        <v>227</v>
      </c>
      <c r="D93" s="27">
        <v>5506.98</v>
      </c>
      <c r="E93" s="17">
        <v>8476.15</v>
      </c>
      <c r="F93" s="17">
        <v>8087.36</v>
      </c>
      <c r="G93" s="28">
        <v>11453</v>
      </c>
      <c r="H93" s="28">
        <v>9592.5300000000007</v>
      </c>
      <c r="I93" s="29">
        <f t="shared" si="70"/>
        <v>0.84308936224332887</v>
      </c>
      <c r="J93" s="1">
        <f t="shared" si="71"/>
        <v>-4.5868702182004739</v>
      </c>
      <c r="K93" s="24">
        <f t="shared" si="72"/>
        <v>46.856534797656792</v>
      </c>
      <c r="L93" s="24">
        <f t="shared" si="73"/>
        <v>53.916484170997535</v>
      </c>
      <c r="M93" s="1">
        <f t="shared" si="74"/>
        <v>35.120308158774918</v>
      </c>
      <c r="N93" s="7">
        <f t="shared" si="75"/>
        <v>41.616052704467222</v>
      </c>
      <c r="O93" s="18">
        <f t="shared" si="61"/>
        <v>6631.6351999999997</v>
      </c>
      <c r="P93" s="12">
        <f>F93*1.152</f>
        <v>9316.638719999999</v>
      </c>
      <c r="Q93" s="12"/>
      <c r="R93" s="11">
        <f t="shared" si="76"/>
        <v>15.199999999999989</v>
      </c>
      <c r="S93" s="4">
        <f t="shared" si="62"/>
        <v>20.422358534078569</v>
      </c>
    </row>
    <row r="94" spans="1:19" x14ac:dyDescent="0.2">
      <c r="A94" s="19">
        <v>10819</v>
      </c>
      <c r="B94" s="16" t="s">
        <v>228</v>
      </c>
      <c r="C94" s="16" t="s">
        <v>229</v>
      </c>
      <c r="D94" s="27">
        <v>4844.0439999999999</v>
      </c>
      <c r="E94" s="17">
        <v>8008.1</v>
      </c>
      <c r="F94" s="17">
        <v>8328.2199999999993</v>
      </c>
      <c r="G94" s="28">
        <v>11250</v>
      </c>
      <c r="H94" s="28">
        <v>9765.9699999999993</v>
      </c>
      <c r="I94" s="29">
        <f t="shared" si="70"/>
        <v>0.8527796010022558</v>
      </c>
      <c r="J94" s="1">
        <f t="shared" si="71"/>
        <v>3.9974525792634665</v>
      </c>
      <c r="K94" s="24">
        <f t="shared" si="72"/>
        <v>71.92700974640195</v>
      </c>
      <c r="L94" s="24">
        <f t="shared" si="73"/>
        <v>65.318481830470574</v>
      </c>
      <c r="M94" s="1">
        <f t="shared" si="74"/>
        <v>40.482761204280649</v>
      </c>
      <c r="N94" s="7">
        <f t="shared" si="75"/>
        <v>35.082886859376913</v>
      </c>
      <c r="O94" s="18">
        <f t="shared" si="61"/>
        <v>6829.1403999999993</v>
      </c>
      <c r="P94" s="12">
        <f>F94*1.152</f>
        <v>9594.1094399999984</v>
      </c>
      <c r="Q94" s="12"/>
      <c r="R94" s="11">
        <f t="shared" si="76"/>
        <v>15.199999999999989</v>
      </c>
      <c r="S94" s="4">
        <f t="shared" si="62"/>
        <v>40.980147992049609</v>
      </c>
    </row>
    <row r="95" spans="1:19" x14ac:dyDescent="0.2">
      <c r="A95" s="16" t="s">
        <v>230</v>
      </c>
      <c r="B95" s="16" t="s">
        <v>231</v>
      </c>
      <c r="C95" s="16" t="s">
        <v>232</v>
      </c>
      <c r="D95" s="27">
        <v>45.057967479674801</v>
      </c>
      <c r="E95" s="18">
        <v>62.53</v>
      </c>
      <c r="F95" s="18">
        <v>63.46</v>
      </c>
      <c r="G95" s="15">
        <v>103</v>
      </c>
      <c r="H95" s="15">
        <v>76.260000000000005</v>
      </c>
      <c r="I95" s="29">
        <f t="shared" si="70"/>
        <v>0.83215316024127983</v>
      </c>
      <c r="J95" s="1">
        <f t="shared" si="71"/>
        <v>1.4872861026707227</v>
      </c>
      <c r="K95" s="24">
        <f t="shared" si="72"/>
        <v>40.840795867292883</v>
      </c>
      <c r="L95" s="24">
        <f t="shared" si="73"/>
        <v>38.776787985846596</v>
      </c>
      <c r="M95" s="1">
        <f t="shared" si="74"/>
        <v>64.720933951703188</v>
      </c>
      <c r="N95" s="7">
        <f t="shared" si="75"/>
        <v>62.306965017333738</v>
      </c>
      <c r="O95" s="18">
        <f t="shared" si="61"/>
        <v>52.037199999999999</v>
      </c>
      <c r="P95" s="12">
        <f>F95*1.352</f>
        <v>85.797920000000005</v>
      </c>
      <c r="Q95" s="12"/>
      <c r="R95" s="11">
        <f t="shared" si="76"/>
        <v>35.200000000000017</v>
      </c>
      <c r="S95" s="4">
        <f t="shared" si="62"/>
        <v>15.489452611180155</v>
      </c>
    </row>
    <row r="96" spans="1:19" x14ac:dyDescent="0.2">
      <c r="A96" s="19">
        <v>1145</v>
      </c>
      <c r="B96" s="16" t="s">
        <v>233</v>
      </c>
      <c r="C96" s="16" t="s">
        <v>234</v>
      </c>
      <c r="D96" s="27">
        <v>58.187423245614035</v>
      </c>
      <c r="E96" s="18">
        <v>79.94</v>
      </c>
      <c r="F96" s="18">
        <v>74.099999999999994</v>
      </c>
      <c r="G96" s="15">
        <v>120</v>
      </c>
      <c r="H96" s="15">
        <v>89.02</v>
      </c>
      <c r="I96" s="29">
        <f t="shared" ref="I96:I103" si="77">F96/H96</f>
        <v>0.83239721410918888</v>
      </c>
      <c r="J96" s="1">
        <f t="shared" ref="J96:J103" si="78">F96/E96*100-100</f>
        <v>-7.3054791093319977</v>
      </c>
      <c r="K96" s="24">
        <f t="shared" ref="K96:K103" si="79">F96/D96*100-100</f>
        <v>27.347106757447605</v>
      </c>
      <c r="L96" s="24">
        <f t="shared" ref="L96:L103" si="80">E96/D96*100-100</f>
        <v>37.383639867616239</v>
      </c>
      <c r="M96" s="1">
        <f t="shared" ref="M96:M103" si="81">G96/E96*100-100</f>
        <v>50.112584438328753</v>
      </c>
      <c r="N96" s="7">
        <f t="shared" ref="N96:N103" si="82">G96/F96*100-100</f>
        <v>61.943319838056709</v>
      </c>
      <c r="O96" s="18">
        <f t="shared" si="61"/>
        <v>60.761999999999993</v>
      </c>
      <c r="P96" s="12">
        <f>F96*1.352</f>
        <v>100.1832</v>
      </c>
      <c r="Q96" s="12"/>
      <c r="R96" s="11">
        <f t="shared" ref="R96:R103" si="83">P96/F96*100-100</f>
        <v>35.200000000000017</v>
      </c>
      <c r="S96" s="4">
        <f t="shared" si="62"/>
        <v>4.4246275411070428</v>
      </c>
    </row>
    <row r="97" spans="1:19" x14ac:dyDescent="0.2">
      <c r="A97" s="19">
        <v>1154</v>
      </c>
      <c r="B97" s="16" t="s">
        <v>235</v>
      </c>
      <c r="C97" s="16" t="s">
        <v>236</v>
      </c>
      <c r="D97" s="27">
        <v>47.60983695652174</v>
      </c>
      <c r="E97" s="18">
        <v>57.78</v>
      </c>
      <c r="F97" s="18">
        <v>58.65</v>
      </c>
      <c r="G97" s="15">
        <v>95</v>
      </c>
      <c r="H97" s="15">
        <v>70.459999999999994</v>
      </c>
      <c r="I97" s="29">
        <f t="shared" si="77"/>
        <v>0.83238717002554641</v>
      </c>
      <c r="J97" s="1">
        <f t="shared" si="78"/>
        <v>1.5057113187954201</v>
      </c>
      <c r="K97" s="24">
        <f t="shared" si="79"/>
        <v>23.188827665090201</v>
      </c>
      <c r="L97" s="24">
        <f t="shared" si="80"/>
        <v>21.361474211234665</v>
      </c>
      <c r="M97" s="1">
        <f t="shared" si="81"/>
        <v>64.416753201799935</v>
      </c>
      <c r="N97" s="7">
        <f t="shared" si="82"/>
        <v>61.97783461210571</v>
      </c>
      <c r="O97" s="18">
        <f t="shared" si="61"/>
        <v>48.092999999999996</v>
      </c>
      <c r="P97" s="12">
        <f>F97*1.352</f>
        <v>79.294800000000009</v>
      </c>
      <c r="Q97" s="12"/>
      <c r="R97" s="11">
        <f t="shared" si="83"/>
        <v>35.200000000000017</v>
      </c>
      <c r="S97" s="4">
        <f t="shared" si="62"/>
        <v>1.0148386853739737</v>
      </c>
    </row>
    <row r="98" spans="1:19" x14ac:dyDescent="0.2">
      <c r="A98" s="19">
        <v>1309</v>
      </c>
      <c r="B98" s="16" t="s">
        <v>237</v>
      </c>
      <c r="C98" s="16" t="s">
        <v>238</v>
      </c>
      <c r="D98" s="27">
        <v>4753.9995270270274</v>
      </c>
      <c r="E98" s="17">
        <v>5386.67</v>
      </c>
      <c r="F98" s="17">
        <v>6190.21</v>
      </c>
      <c r="G98" s="28">
        <v>8881</v>
      </c>
      <c r="H98" s="28">
        <v>6569.1</v>
      </c>
      <c r="I98" s="29">
        <f t="shared" si="77"/>
        <v>0.94232238815058378</v>
      </c>
      <c r="J98" s="1">
        <f t="shared" si="78"/>
        <v>14.917193739360314</v>
      </c>
      <c r="K98" s="24">
        <f t="shared" si="79"/>
        <v>30.210572483399545</v>
      </c>
      <c r="L98" s="24">
        <f t="shared" si="80"/>
        <v>13.308172821140786</v>
      </c>
      <c r="M98" s="1">
        <f t="shared" si="81"/>
        <v>64.869947481468159</v>
      </c>
      <c r="N98" s="7">
        <f t="shared" si="82"/>
        <v>43.468476836811675</v>
      </c>
      <c r="O98" s="18">
        <f t="shared" si="61"/>
        <v>5075.9722000000002</v>
      </c>
      <c r="P98" s="12">
        <f>F98*1.352</f>
        <v>8369.1639200000009</v>
      </c>
      <c r="Q98" s="12"/>
      <c r="R98" s="11">
        <f t="shared" si="83"/>
        <v>35.200000000000017</v>
      </c>
      <c r="S98" s="4">
        <f t="shared" si="62"/>
        <v>6.7726694363876589</v>
      </c>
    </row>
    <row r="99" spans="1:19" ht="22.5" x14ac:dyDescent="0.2">
      <c r="A99" s="19">
        <v>1394</v>
      </c>
      <c r="B99" s="16" t="s">
        <v>239</v>
      </c>
      <c r="C99" s="16" t="s">
        <v>240</v>
      </c>
      <c r="D99" s="27">
        <v>5301.9193814432992</v>
      </c>
      <c r="E99" s="17">
        <v>7505.63</v>
      </c>
      <c r="F99" s="17">
        <v>8606.52</v>
      </c>
      <c r="G99" s="28">
        <v>10544</v>
      </c>
      <c r="H99" s="28">
        <v>9153.2099999999991</v>
      </c>
      <c r="I99" s="29">
        <f t="shared" si="77"/>
        <v>0.94027341227831562</v>
      </c>
      <c r="J99" s="1">
        <f t="shared" si="78"/>
        <v>14.667522912800138</v>
      </c>
      <c r="K99" s="24">
        <f t="shared" si="79"/>
        <v>62.328383002630943</v>
      </c>
      <c r="L99" s="24">
        <f t="shared" si="80"/>
        <v>41.564393194466163</v>
      </c>
      <c r="M99" s="1">
        <f t="shared" si="81"/>
        <v>40.481212103447689</v>
      </c>
      <c r="N99" s="7">
        <f t="shared" si="82"/>
        <v>22.511770146354152</v>
      </c>
      <c r="O99" s="18">
        <f t="shared" si="61"/>
        <v>7057.3464000000004</v>
      </c>
      <c r="P99" s="12">
        <f>F99*1.152</f>
        <v>9914.7110400000001</v>
      </c>
      <c r="Q99" s="12"/>
      <c r="R99" s="11">
        <f t="shared" si="83"/>
        <v>15.199999999999989</v>
      </c>
      <c r="S99" s="4">
        <f t="shared" si="62"/>
        <v>33.109274062157368</v>
      </c>
    </row>
    <row r="100" spans="1:19" x14ac:dyDescent="0.2">
      <c r="A100" s="16" t="s">
        <v>241</v>
      </c>
      <c r="B100" s="16" t="s">
        <v>242</v>
      </c>
      <c r="C100" s="16" t="s">
        <v>243</v>
      </c>
      <c r="D100" s="27">
        <v>6175.52</v>
      </c>
      <c r="E100" s="17">
        <v>9885.7199999999993</v>
      </c>
      <c r="F100" s="17">
        <v>11360.38</v>
      </c>
      <c r="G100" s="28">
        <v>13888</v>
      </c>
      <c r="H100" s="28">
        <v>12055.75</v>
      </c>
      <c r="I100" s="29">
        <f t="shared" si="77"/>
        <v>0.94232046948551518</v>
      </c>
      <c r="J100" s="1">
        <f t="shared" si="78"/>
        <v>14.917072302270356</v>
      </c>
      <c r="K100" s="24">
        <f t="shared" si="79"/>
        <v>83.958273959115957</v>
      </c>
      <c r="L100" s="24">
        <f t="shared" si="80"/>
        <v>60.079151229370126</v>
      </c>
      <c r="M100" s="1">
        <f t="shared" si="81"/>
        <v>40.485467927475213</v>
      </c>
      <c r="N100" s="7">
        <f t="shared" si="82"/>
        <v>22.249431797175802</v>
      </c>
      <c r="O100" s="18">
        <f t="shared" si="61"/>
        <v>9315.511599999998</v>
      </c>
      <c r="P100" s="12">
        <f>F100*1.152</f>
        <v>13087.157759999998</v>
      </c>
      <c r="Q100" s="12"/>
      <c r="R100" s="11">
        <f t="shared" si="83"/>
        <v>15.199999999999989</v>
      </c>
      <c r="S100" s="4">
        <f t="shared" si="62"/>
        <v>50.845784646475067</v>
      </c>
    </row>
    <row r="101" spans="1:19" ht="22.5" x14ac:dyDescent="0.2">
      <c r="A101" s="16" t="s">
        <v>244</v>
      </c>
      <c r="B101" s="16" t="s">
        <v>245</v>
      </c>
      <c r="C101" s="16" t="s">
        <v>246</v>
      </c>
      <c r="D101" s="27">
        <v>535.40365853658534</v>
      </c>
      <c r="E101" s="18">
        <v>702.68</v>
      </c>
      <c r="F101" s="18">
        <v>664.83</v>
      </c>
      <c r="G101" s="28">
        <v>1075</v>
      </c>
      <c r="H101" s="15">
        <v>795.24</v>
      </c>
      <c r="I101" s="29">
        <f t="shared" si="77"/>
        <v>0.83601177003168858</v>
      </c>
      <c r="J101" s="1">
        <f t="shared" si="78"/>
        <v>-5.3865201798827229</v>
      </c>
      <c r="K101" s="24">
        <f t="shared" si="79"/>
        <v>24.173600497459176</v>
      </c>
      <c r="L101" s="24">
        <f t="shared" si="80"/>
        <v>31.243032952114987</v>
      </c>
      <c r="M101" s="1">
        <f t="shared" si="81"/>
        <v>52.985711846075048</v>
      </c>
      <c r="N101" s="7">
        <f t="shared" si="82"/>
        <v>61.695471022667448</v>
      </c>
      <c r="O101" s="18">
        <f t="shared" si="61"/>
        <v>545.16060000000004</v>
      </c>
      <c r="P101" s="12">
        <f>F101*1.352</f>
        <v>898.85016000000007</v>
      </c>
      <c r="Q101" s="12"/>
      <c r="R101" s="11">
        <f t="shared" si="83"/>
        <v>35.200000000000017</v>
      </c>
      <c r="S101" s="4">
        <f t="shared" si="62"/>
        <v>1.8223524079165259</v>
      </c>
    </row>
    <row r="102" spans="1:19" x14ac:dyDescent="0.2">
      <c r="A102" s="16" t="s">
        <v>2232</v>
      </c>
      <c r="B102" s="16" t="s">
        <v>2233</v>
      </c>
      <c r="C102" s="16" t="s">
        <v>2234</v>
      </c>
      <c r="D102" s="27">
        <v>4395.000769230769</v>
      </c>
      <c r="E102" s="17">
        <v>5372.35</v>
      </c>
      <c r="F102" s="17">
        <v>6777.57</v>
      </c>
      <c r="G102" s="28">
        <v>9402</v>
      </c>
      <c r="H102" s="28">
        <v>6551.65</v>
      </c>
      <c r="I102" s="29">
        <f t="shared" si="77"/>
        <v>1.0344829165172131</v>
      </c>
      <c r="J102" s="1">
        <f t="shared" si="78"/>
        <v>26.15652368144292</v>
      </c>
      <c r="K102" s="24">
        <f t="shared" si="79"/>
        <v>54.210894511088725</v>
      </c>
      <c r="L102" s="24">
        <f t="shared" si="80"/>
        <v>22.237748798853801</v>
      </c>
      <c r="M102" s="1">
        <f t="shared" si="81"/>
        <v>75.007212858432524</v>
      </c>
      <c r="N102" s="7">
        <f t="shared" si="82"/>
        <v>38.722285420880951</v>
      </c>
      <c r="O102" s="18">
        <f t="shared" si="61"/>
        <v>5557.6073999999999</v>
      </c>
      <c r="P102" s="12">
        <f>F102*1.352</f>
        <v>9163.2746399999996</v>
      </c>
      <c r="Q102" s="12"/>
      <c r="R102" s="11">
        <f t="shared" si="83"/>
        <v>35.200000000000017</v>
      </c>
      <c r="S102" s="4">
        <f t="shared" si="62"/>
        <v>26.452933499092765</v>
      </c>
    </row>
    <row r="103" spans="1:19" ht="22.5" x14ac:dyDescent="0.2">
      <c r="A103" s="16" t="s">
        <v>2235</v>
      </c>
      <c r="B103" s="16" t="s">
        <v>2236</v>
      </c>
      <c r="C103" s="16" t="s">
        <v>2237</v>
      </c>
      <c r="D103" s="27"/>
      <c r="E103" s="17">
        <v>5348.89</v>
      </c>
      <c r="F103" s="17">
        <v>7541.83</v>
      </c>
      <c r="G103" s="28">
        <v>8839</v>
      </c>
      <c r="H103" s="28">
        <v>6523.04</v>
      </c>
      <c r="I103" s="29">
        <f t="shared" si="77"/>
        <v>1.1561833133017734</v>
      </c>
      <c r="J103" s="1">
        <f t="shared" si="78"/>
        <v>40.998038845442693</v>
      </c>
      <c r="K103" s="24" t="e">
        <f t="shared" si="79"/>
        <v>#DIV/0!</v>
      </c>
      <c r="L103" s="24" t="e">
        <f t="shared" si="80"/>
        <v>#DIV/0!</v>
      </c>
      <c r="M103" s="1">
        <f t="shared" si="81"/>
        <v>65.24923862707962</v>
      </c>
      <c r="N103" s="7">
        <f t="shared" si="82"/>
        <v>17.199671697717918</v>
      </c>
      <c r="O103" s="18">
        <f t="shared" si="61"/>
        <v>6184.3005999999996</v>
      </c>
      <c r="P103" s="12">
        <f>F103*1.152</f>
        <v>8688.1881599999997</v>
      </c>
      <c r="Q103" s="12"/>
      <c r="R103" s="11">
        <f t="shared" si="83"/>
        <v>15.199999999999989</v>
      </c>
      <c r="S103" s="4" t="e">
        <f t="shared" si="62"/>
        <v>#DIV/0!</v>
      </c>
    </row>
    <row r="104" spans="1:19" ht="22.5" x14ac:dyDescent="0.2">
      <c r="A104" s="16" t="s">
        <v>2238</v>
      </c>
      <c r="B104" s="16" t="s">
        <v>2239</v>
      </c>
      <c r="C104" s="16" t="s">
        <v>2240</v>
      </c>
      <c r="D104" s="27"/>
      <c r="E104" s="17">
        <v>6579.64</v>
      </c>
      <c r="F104" s="17">
        <v>8353.41</v>
      </c>
      <c r="G104" s="28">
        <v>9324</v>
      </c>
      <c r="H104" s="28">
        <v>8023.95</v>
      </c>
      <c r="I104" s="29">
        <f t="shared" ref="I104:I111" si="84">F104/H104</f>
        <v>1.0410595778886957</v>
      </c>
      <c r="J104" s="1">
        <f t="shared" ref="J104:J111" si="85">F104/E104*100-100</f>
        <v>26.95846581271924</v>
      </c>
      <c r="K104" s="24" t="e">
        <f t="shared" ref="K104:K111" si="86">F104/D104*100-100</f>
        <v>#DIV/0!</v>
      </c>
      <c r="L104" s="24" t="e">
        <f t="shared" ref="L104:L111" si="87">E104/D104*100-100</f>
        <v>#DIV/0!</v>
      </c>
      <c r="M104" s="1">
        <f t="shared" ref="M104:M111" si="88">G104/E104*100-100</f>
        <v>41.709880783751089</v>
      </c>
      <c r="N104" s="7">
        <f t="shared" ref="N104:N111" si="89">G104/F104*100-100</f>
        <v>11.619087294889169</v>
      </c>
      <c r="O104" s="18">
        <f t="shared" si="61"/>
        <v>6849.7961999999998</v>
      </c>
      <c r="P104" s="12">
        <f>F104*1.152</f>
        <v>9623.1283199999998</v>
      </c>
      <c r="Q104" s="12"/>
      <c r="R104" s="11">
        <f t="shared" ref="R104:R111" si="90">P104/F104*100-100</f>
        <v>15.199999999999989</v>
      </c>
      <c r="S104" s="4" t="e">
        <f t="shared" si="62"/>
        <v>#DIV/0!</v>
      </c>
    </row>
    <row r="105" spans="1:19" ht="22.5" x14ac:dyDescent="0.2">
      <c r="A105" s="16" t="s">
        <v>2241</v>
      </c>
      <c r="B105" s="16" t="s">
        <v>2242</v>
      </c>
      <c r="C105" s="16" t="s">
        <v>2243</v>
      </c>
      <c r="D105" s="27"/>
      <c r="E105" s="17">
        <v>3583.07</v>
      </c>
      <c r="F105" s="17">
        <v>6915.94</v>
      </c>
      <c r="G105" s="28">
        <v>5612</v>
      </c>
      <c r="H105" s="28">
        <v>4071.6</v>
      </c>
      <c r="I105" s="29">
        <f t="shared" si="84"/>
        <v>1.698580410649376</v>
      </c>
      <c r="J105" s="1">
        <f t="shared" si="85"/>
        <v>93.017161261153149</v>
      </c>
      <c r="K105" s="24" t="e">
        <f t="shared" si="86"/>
        <v>#DIV/0!</v>
      </c>
      <c r="L105" s="24" t="e">
        <f t="shared" si="87"/>
        <v>#DIV/0!</v>
      </c>
      <c r="M105" s="1">
        <f t="shared" si="88"/>
        <v>56.625463638723204</v>
      </c>
      <c r="N105" s="7">
        <f t="shared" si="89"/>
        <v>-18.85412539727065</v>
      </c>
      <c r="O105" s="18">
        <f t="shared" si="61"/>
        <v>5671.0707999999995</v>
      </c>
      <c r="P105" s="12">
        <f>F105*1.352</f>
        <v>9350.35088</v>
      </c>
      <c r="Q105" s="12"/>
      <c r="R105" s="11">
        <f t="shared" si="90"/>
        <v>35.200000000000017</v>
      </c>
      <c r="S105" s="4" t="e">
        <f t="shared" si="62"/>
        <v>#DIV/0!</v>
      </c>
    </row>
    <row r="106" spans="1:19" ht="22.5" x14ac:dyDescent="0.2">
      <c r="A106" s="16" t="s">
        <v>247</v>
      </c>
      <c r="B106" s="16" t="s">
        <v>248</v>
      </c>
      <c r="C106" s="16" t="s">
        <v>249</v>
      </c>
      <c r="D106" s="27">
        <v>18804.53</v>
      </c>
      <c r="E106" s="17">
        <v>26806.87</v>
      </c>
      <c r="F106" s="17">
        <v>29158.66</v>
      </c>
      <c r="G106" s="28">
        <v>37660</v>
      </c>
      <c r="H106" s="28">
        <v>32691.31</v>
      </c>
      <c r="I106" s="29">
        <f t="shared" si="84"/>
        <v>0.89193917282605073</v>
      </c>
      <c r="J106" s="1">
        <f t="shared" si="85"/>
        <v>8.7730868989926734</v>
      </c>
      <c r="K106" s="24">
        <f t="shared" si="86"/>
        <v>55.061892001554952</v>
      </c>
      <c r="L106" s="24">
        <f t="shared" si="87"/>
        <v>42.555384261132843</v>
      </c>
      <c r="M106" s="1">
        <f t="shared" si="88"/>
        <v>40.486375320953186</v>
      </c>
      <c r="N106" s="7">
        <f t="shared" si="89"/>
        <v>29.155455017480222</v>
      </c>
      <c r="O106" s="18">
        <f t="shared" si="61"/>
        <v>23910.101199999997</v>
      </c>
      <c r="P106" s="12">
        <f t="shared" ref="P106:P111" si="91">F106*1.152</f>
        <v>33590.776319999997</v>
      </c>
      <c r="Q106" s="12"/>
      <c r="R106" s="11">
        <f t="shared" si="90"/>
        <v>15.199999999999989</v>
      </c>
      <c r="S106" s="4">
        <f t="shared" si="62"/>
        <v>27.150751441275062</v>
      </c>
    </row>
    <row r="107" spans="1:19" ht="22.5" x14ac:dyDescent="0.2">
      <c r="A107" s="16" t="s">
        <v>250</v>
      </c>
      <c r="B107" s="16" t="s">
        <v>251</v>
      </c>
      <c r="C107" s="16" t="s">
        <v>252</v>
      </c>
      <c r="D107" s="27">
        <v>20821.412352941177</v>
      </c>
      <c r="E107" s="17">
        <v>23604.39</v>
      </c>
      <c r="F107" s="17">
        <v>27922.27</v>
      </c>
      <c r="G107" s="28">
        <v>33161</v>
      </c>
      <c r="H107" s="28">
        <v>28785.84</v>
      </c>
      <c r="I107" s="29">
        <f t="shared" si="84"/>
        <v>0.97000018064437243</v>
      </c>
      <c r="J107" s="1">
        <f t="shared" si="85"/>
        <v>18.292698942866139</v>
      </c>
      <c r="K107" s="24">
        <f t="shared" si="86"/>
        <v>34.103631044297401</v>
      </c>
      <c r="L107" s="24">
        <f t="shared" si="87"/>
        <v>13.365940791551083</v>
      </c>
      <c r="M107" s="1">
        <f t="shared" si="88"/>
        <v>40.486578979588103</v>
      </c>
      <c r="N107" s="7">
        <f t="shared" si="89"/>
        <v>18.761834191847583</v>
      </c>
      <c r="O107" s="18">
        <f t="shared" si="61"/>
        <v>22896.261399999999</v>
      </c>
      <c r="P107" s="12">
        <f t="shared" si="91"/>
        <v>32166.455039999997</v>
      </c>
      <c r="Q107" s="12"/>
      <c r="R107" s="11">
        <f t="shared" si="90"/>
        <v>15.199999999999989</v>
      </c>
      <c r="S107" s="4">
        <f t="shared" si="62"/>
        <v>9.9649774563238793</v>
      </c>
    </row>
    <row r="108" spans="1:19" ht="22.5" x14ac:dyDescent="0.2">
      <c r="A108" s="16" t="s">
        <v>253</v>
      </c>
      <c r="B108" s="16" t="s">
        <v>254</v>
      </c>
      <c r="C108" s="16" t="s">
        <v>255</v>
      </c>
      <c r="D108" s="27">
        <v>26664.799259259256</v>
      </c>
      <c r="E108" s="17">
        <v>29550.66</v>
      </c>
      <c r="F108" s="17">
        <v>32176.560000000001</v>
      </c>
      <c r="G108" s="28">
        <v>41515</v>
      </c>
      <c r="H108" s="28">
        <v>36037.39</v>
      </c>
      <c r="I108" s="29">
        <f t="shared" si="84"/>
        <v>0.89286599279248591</v>
      </c>
      <c r="J108" s="1">
        <f t="shared" si="85"/>
        <v>8.8860959450651933</v>
      </c>
      <c r="K108" s="24">
        <f t="shared" si="86"/>
        <v>20.67055029048008</v>
      </c>
      <c r="L108" s="24">
        <f t="shared" si="87"/>
        <v>10.822735669906237</v>
      </c>
      <c r="M108" s="1">
        <f t="shared" si="88"/>
        <v>40.487555946296965</v>
      </c>
      <c r="N108" s="7">
        <f t="shared" si="89"/>
        <v>29.022493392705741</v>
      </c>
      <c r="O108" s="18">
        <f>D108</f>
        <v>26664.799259259256</v>
      </c>
      <c r="P108" s="12">
        <f t="shared" si="91"/>
        <v>37067.397120000001</v>
      </c>
      <c r="Q108" s="12"/>
      <c r="R108" s="11">
        <f t="shared" si="90"/>
        <v>15.199999999999989</v>
      </c>
      <c r="S108" s="4">
        <f t="shared" si="62"/>
        <v>0</v>
      </c>
    </row>
    <row r="109" spans="1:19" x14ac:dyDescent="0.2">
      <c r="A109" s="16" t="s">
        <v>256</v>
      </c>
      <c r="B109" s="16" t="s">
        <v>257</v>
      </c>
      <c r="C109" s="16" t="s">
        <v>258</v>
      </c>
      <c r="D109" s="27">
        <v>18386.132222222222</v>
      </c>
      <c r="E109" s="17">
        <v>25828.16</v>
      </c>
      <c r="F109" s="17">
        <v>28094.06</v>
      </c>
      <c r="G109" s="28">
        <v>36285</v>
      </c>
      <c r="H109" s="28">
        <v>31497.75</v>
      </c>
      <c r="I109" s="29">
        <f t="shared" si="84"/>
        <v>0.89193863053710187</v>
      </c>
      <c r="J109" s="1">
        <f t="shared" si="85"/>
        <v>8.7729826669805391</v>
      </c>
      <c r="K109" s="24">
        <f t="shared" si="86"/>
        <v>52.800271750707765</v>
      </c>
      <c r="L109" s="24">
        <f t="shared" si="87"/>
        <v>40.476309469715687</v>
      </c>
      <c r="M109" s="1">
        <f t="shared" si="88"/>
        <v>40.486198010233778</v>
      </c>
      <c r="N109" s="7">
        <f t="shared" si="89"/>
        <v>29.155415771163007</v>
      </c>
      <c r="O109" s="18">
        <f t="shared" si="61"/>
        <v>23037.129199999999</v>
      </c>
      <c r="P109" s="12">
        <f t="shared" si="91"/>
        <v>32364.357120000001</v>
      </c>
      <c r="Q109" s="12"/>
      <c r="R109" s="11">
        <f t="shared" si="90"/>
        <v>15.199999999999989</v>
      </c>
      <c r="S109" s="4">
        <f t="shared" si="62"/>
        <v>25.29622283558038</v>
      </c>
    </row>
    <row r="110" spans="1:19" ht="22.5" x14ac:dyDescent="0.2">
      <c r="A110" s="16" t="s">
        <v>259</v>
      </c>
      <c r="B110" s="16" t="s">
        <v>260</v>
      </c>
      <c r="C110" s="16" t="s">
        <v>261</v>
      </c>
      <c r="D110" s="27">
        <v>23425.599999999999</v>
      </c>
      <c r="E110" s="17">
        <v>29686.33</v>
      </c>
      <c r="F110" s="17">
        <v>32324.29</v>
      </c>
      <c r="G110" s="28">
        <v>41706</v>
      </c>
      <c r="H110" s="28">
        <v>36202.839999999997</v>
      </c>
      <c r="I110" s="29">
        <f t="shared" si="84"/>
        <v>0.89286613978350882</v>
      </c>
      <c r="J110" s="1">
        <f t="shared" si="85"/>
        <v>8.8861102062801223</v>
      </c>
      <c r="K110" s="24">
        <f t="shared" si="86"/>
        <v>37.987031282016261</v>
      </c>
      <c r="L110" s="24">
        <f t="shared" si="87"/>
        <v>26.726017690048522</v>
      </c>
      <c r="M110" s="1">
        <f t="shared" si="88"/>
        <v>40.488905162746619</v>
      </c>
      <c r="N110" s="7">
        <f t="shared" si="89"/>
        <v>29.023715602106051</v>
      </c>
      <c r="O110" s="18">
        <f t="shared" si="61"/>
        <v>26505.917799999999</v>
      </c>
      <c r="P110" s="12">
        <f t="shared" si="91"/>
        <v>37237.58208</v>
      </c>
      <c r="Q110" s="12"/>
      <c r="R110" s="11">
        <f t="shared" si="90"/>
        <v>15.199999999999989</v>
      </c>
      <c r="S110" s="4">
        <f t="shared" si="62"/>
        <v>13.149365651253333</v>
      </c>
    </row>
    <row r="111" spans="1:19" ht="22.5" x14ac:dyDescent="0.2">
      <c r="A111" s="16" t="s">
        <v>262</v>
      </c>
      <c r="B111" s="16" t="s">
        <v>263</v>
      </c>
      <c r="C111" s="16" t="s">
        <v>264</v>
      </c>
      <c r="D111" s="27">
        <v>17939.171249999999</v>
      </c>
      <c r="E111" s="17">
        <v>28724.39</v>
      </c>
      <c r="F111" s="17">
        <v>31186.22</v>
      </c>
      <c r="G111" s="28">
        <v>40354</v>
      </c>
      <c r="H111" s="28">
        <v>35029.74</v>
      </c>
      <c r="I111" s="29">
        <f t="shared" si="84"/>
        <v>0.89027837488945116</v>
      </c>
      <c r="J111" s="1">
        <f t="shared" si="85"/>
        <v>8.5705214279572175</v>
      </c>
      <c r="K111" s="24">
        <f t="shared" si="86"/>
        <v>73.844262733151623</v>
      </c>
      <c r="L111" s="24">
        <f t="shared" si="87"/>
        <v>60.121053529716448</v>
      </c>
      <c r="M111" s="1">
        <f t="shared" si="88"/>
        <v>40.486882402028385</v>
      </c>
      <c r="N111" s="7">
        <f t="shared" si="89"/>
        <v>29.396893884542578</v>
      </c>
      <c r="O111" s="18">
        <f t="shared" si="61"/>
        <v>25572.700399999998</v>
      </c>
      <c r="P111" s="12">
        <f t="shared" si="91"/>
        <v>35926.525439999998</v>
      </c>
      <c r="Q111" s="12"/>
      <c r="R111" s="11">
        <f t="shared" si="90"/>
        <v>15.199999999999989</v>
      </c>
      <c r="S111" s="4">
        <f t="shared" si="62"/>
        <v>42.552295441184327</v>
      </c>
    </row>
    <row r="112" spans="1:19" ht="22.5" x14ac:dyDescent="0.2">
      <c r="A112" s="16" t="s">
        <v>265</v>
      </c>
      <c r="B112" s="16" t="s">
        <v>266</v>
      </c>
      <c r="C112" s="16" t="s">
        <v>267</v>
      </c>
      <c r="D112" s="27">
        <v>753.77384615384608</v>
      </c>
      <c r="E112" s="17">
        <v>1191.21</v>
      </c>
      <c r="F112" s="17">
        <v>1006.46</v>
      </c>
      <c r="G112" s="28">
        <v>1964</v>
      </c>
      <c r="H112" s="28">
        <v>1452.7</v>
      </c>
      <c r="I112" s="29">
        <f>F112/H112</f>
        <v>0.6928202657121223</v>
      </c>
      <c r="J112" s="1">
        <f>F112/E112*100-100</f>
        <v>-15.509439981195598</v>
      </c>
      <c r="K112" s="24">
        <f>F112/D112*100-100</f>
        <v>33.522807289678838</v>
      </c>
      <c r="L112" s="24">
        <f>E112/D112*100-100</f>
        <v>58.032811310472653</v>
      </c>
      <c r="M112" s="1">
        <f>G112/E112*100-100</f>
        <v>64.874371437445944</v>
      </c>
      <c r="N112" s="7">
        <f>G112/F112*100-100</f>
        <v>95.139399479363306</v>
      </c>
      <c r="O112" s="18">
        <f t="shared" si="61"/>
        <v>825.29719999999998</v>
      </c>
      <c r="P112" s="12">
        <f>F112*1.352</f>
        <v>1360.7339200000001</v>
      </c>
      <c r="Q112" s="12"/>
      <c r="R112" s="11">
        <f>P112/F112*100-100</f>
        <v>35.200000000000017</v>
      </c>
      <c r="S112" s="4">
        <f t="shared" si="62"/>
        <v>9.4887019775366213</v>
      </c>
    </row>
    <row r="113" spans="1:19" x14ac:dyDescent="0.2">
      <c r="A113" s="16" t="s">
        <v>268</v>
      </c>
      <c r="B113" s="16" t="s">
        <v>269</v>
      </c>
      <c r="C113" s="16" t="s">
        <v>270</v>
      </c>
      <c r="D113" s="27"/>
      <c r="E113" s="17">
        <v>244418.68</v>
      </c>
      <c r="F113" s="17">
        <v>282082.76</v>
      </c>
      <c r="G113" s="28">
        <v>343378</v>
      </c>
      <c r="H113" s="28">
        <v>298071.56</v>
      </c>
      <c r="I113" s="29">
        <f t="shared" ref="I113:I121" si="92">F113/H113</f>
        <v>0.94635918971940836</v>
      </c>
      <c r="J113" s="1">
        <f t="shared" ref="J113:J121" si="93">F113/E113*100-100</f>
        <v>15.409656905110538</v>
      </c>
      <c r="K113" s="24" t="e">
        <f t="shared" ref="K113:K121" si="94">F113/D113*100-100</f>
        <v>#DIV/0!</v>
      </c>
      <c r="L113" s="24" t="e">
        <f t="shared" ref="L113:L121" si="95">E113/D113*100-100</f>
        <v>#DIV/0!</v>
      </c>
      <c r="M113" s="1">
        <f t="shared" ref="M113:M121" si="96">G113/E113*100-100</f>
        <v>40.487625577554041</v>
      </c>
      <c r="N113" s="7">
        <f t="shared" ref="N113:N121" si="97">G113/F113*100-100</f>
        <v>21.729523633418779</v>
      </c>
      <c r="O113" s="18">
        <f t="shared" si="61"/>
        <v>231307.86319999999</v>
      </c>
      <c r="P113" s="12">
        <f t="shared" ref="P113:P123" si="98">F113*1.152</f>
        <v>324959.33951999998</v>
      </c>
      <c r="Q113" s="12"/>
      <c r="R113" s="11">
        <f t="shared" ref="R113:R121" si="99">P113/F113*100-100</f>
        <v>15.199999999999989</v>
      </c>
      <c r="S113" s="4" t="e">
        <f t="shared" si="62"/>
        <v>#DIV/0!</v>
      </c>
    </row>
    <row r="114" spans="1:19" x14ac:dyDescent="0.2">
      <c r="A114" s="16" t="s">
        <v>2244</v>
      </c>
      <c r="B114" s="16" t="s">
        <v>2245</v>
      </c>
      <c r="C114" s="16" t="s">
        <v>2246</v>
      </c>
      <c r="D114" s="27"/>
      <c r="E114" s="17">
        <v>230992.92</v>
      </c>
      <c r="F114" s="17">
        <v>225035.94</v>
      </c>
      <c r="G114" s="28">
        <v>325362</v>
      </c>
      <c r="H114" s="28">
        <v>281698.68</v>
      </c>
      <c r="I114" s="29">
        <f t="shared" si="92"/>
        <v>0.79885337055892491</v>
      </c>
      <c r="J114" s="1">
        <f t="shared" si="93"/>
        <v>-2.5788582611103408</v>
      </c>
      <c r="K114" s="24" t="e">
        <f t="shared" si="94"/>
        <v>#DIV/0!</v>
      </c>
      <c r="L114" s="24" t="e">
        <f t="shared" si="95"/>
        <v>#DIV/0!</v>
      </c>
      <c r="M114" s="1">
        <f t="shared" si="96"/>
        <v>40.853667722802925</v>
      </c>
      <c r="N114" s="7">
        <f t="shared" si="97"/>
        <v>44.582238730400121</v>
      </c>
      <c r="O114" s="18">
        <f t="shared" si="61"/>
        <v>184529.47079999998</v>
      </c>
      <c r="P114" s="12">
        <f t="shared" si="98"/>
        <v>259241.40287999998</v>
      </c>
      <c r="Q114" s="12"/>
      <c r="R114" s="11">
        <f t="shared" si="99"/>
        <v>15.199999999999989</v>
      </c>
      <c r="S114" s="4" t="e">
        <f t="shared" si="62"/>
        <v>#DIV/0!</v>
      </c>
    </row>
    <row r="115" spans="1:19" ht="33.75" x14ac:dyDescent="0.2">
      <c r="A115" s="16" t="s">
        <v>271</v>
      </c>
      <c r="B115" s="16" t="s">
        <v>272</v>
      </c>
      <c r="C115" s="16" t="s">
        <v>273</v>
      </c>
      <c r="D115" s="27">
        <v>152909.9975</v>
      </c>
      <c r="E115" s="17">
        <v>208014.55</v>
      </c>
      <c r="F115" s="17">
        <v>240068.13</v>
      </c>
      <c r="G115" s="28">
        <v>292235</v>
      </c>
      <c r="H115" s="28">
        <v>253676.28</v>
      </c>
      <c r="I115" s="29">
        <f t="shared" si="92"/>
        <v>0.94635623795807788</v>
      </c>
      <c r="J115" s="1">
        <f t="shared" si="93"/>
        <v>15.409297090035295</v>
      </c>
      <c r="K115" s="24">
        <f t="shared" si="94"/>
        <v>56.999629798568265</v>
      </c>
      <c r="L115" s="24">
        <f t="shared" si="95"/>
        <v>36.037246354673414</v>
      </c>
      <c r="M115" s="1">
        <f t="shared" si="96"/>
        <v>40.487768764252309</v>
      </c>
      <c r="N115" s="7">
        <f t="shared" si="97"/>
        <v>21.730027221855735</v>
      </c>
      <c r="O115" s="18">
        <f t="shared" si="61"/>
        <v>196855.86659999998</v>
      </c>
      <c r="P115" s="12">
        <f t="shared" si="98"/>
        <v>276558.48576000001</v>
      </c>
      <c r="Q115" s="12"/>
      <c r="R115" s="11">
        <f t="shared" si="99"/>
        <v>15.199999999999989</v>
      </c>
      <c r="S115" s="4">
        <f t="shared" si="62"/>
        <v>28.739696434825959</v>
      </c>
    </row>
    <row r="116" spans="1:19" ht="22.5" x14ac:dyDescent="0.2">
      <c r="A116" s="16" t="s">
        <v>274</v>
      </c>
      <c r="B116" s="16" t="s">
        <v>275</v>
      </c>
      <c r="C116" s="16" t="s">
        <v>276</v>
      </c>
      <c r="D116" s="27">
        <v>198716.04749999999</v>
      </c>
      <c r="E116" s="17">
        <v>211725.13</v>
      </c>
      <c r="F116" s="17">
        <v>244350.21</v>
      </c>
      <c r="G116" s="28">
        <v>297448</v>
      </c>
      <c r="H116" s="28">
        <v>258201.38</v>
      </c>
      <c r="I116" s="29">
        <f t="shared" si="92"/>
        <v>0.94635516665325337</v>
      </c>
      <c r="J116" s="1">
        <f t="shared" si="93"/>
        <v>15.409167537174255</v>
      </c>
      <c r="K116" s="24">
        <f t="shared" si="94"/>
        <v>22.964507936884161</v>
      </c>
      <c r="L116" s="24">
        <f t="shared" si="95"/>
        <v>6.5465686660258342</v>
      </c>
      <c r="M116" s="1">
        <f t="shared" si="96"/>
        <v>40.487810776170022</v>
      </c>
      <c r="N116" s="7">
        <f t="shared" si="97"/>
        <v>21.730200272796992</v>
      </c>
      <c r="O116" s="18">
        <f t="shared" si="61"/>
        <v>200367.17219999997</v>
      </c>
      <c r="P116" s="12">
        <f t="shared" si="98"/>
        <v>281491.44191999995</v>
      </c>
      <c r="Q116" s="12"/>
      <c r="R116" s="11">
        <f t="shared" si="99"/>
        <v>15.199999999999989</v>
      </c>
      <c r="S116" s="4">
        <f t="shared" si="62"/>
        <v>0.83089650824501859</v>
      </c>
    </row>
    <row r="117" spans="1:19" ht="22.5" x14ac:dyDescent="0.2">
      <c r="A117" s="16" t="s">
        <v>277</v>
      </c>
      <c r="B117" s="16" t="s">
        <v>278</v>
      </c>
      <c r="C117" s="16" t="s">
        <v>279</v>
      </c>
      <c r="D117" s="27"/>
      <c r="E117" s="17">
        <v>232213.62</v>
      </c>
      <c r="F117" s="17">
        <v>267997.59999999998</v>
      </c>
      <c r="G117" s="28">
        <v>326232</v>
      </c>
      <c r="H117" s="28">
        <v>283187.34000000003</v>
      </c>
      <c r="I117" s="29">
        <f t="shared" si="92"/>
        <v>0.94636151460725593</v>
      </c>
      <c r="J117" s="1">
        <f t="shared" si="93"/>
        <v>15.409940209364109</v>
      </c>
      <c r="K117" s="24" t="e">
        <f t="shared" si="94"/>
        <v>#DIV/0!</v>
      </c>
      <c r="L117" s="24" t="e">
        <f t="shared" si="95"/>
        <v>#DIV/0!</v>
      </c>
      <c r="M117" s="1">
        <f t="shared" si="96"/>
        <v>40.487883527245316</v>
      </c>
      <c r="N117" s="7">
        <f t="shared" si="97"/>
        <v>21.729448323417827</v>
      </c>
      <c r="O117" s="18">
        <f t="shared" si="61"/>
        <v>219758.03199999998</v>
      </c>
      <c r="P117" s="12">
        <f t="shared" si="98"/>
        <v>308733.23519999994</v>
      </c>
      <c r="Q117" s="12"/>
      <c r="R117" s="11">
        <f t="shared" si="99"/>
        <v>15.199999999999989</v>
      </c>
      <c r="S117" s="4" t="e">
        <f t="shared" si="62"/>
        <v>#DIV/0!</v>
      </c>
    </row>
    <row r="118" spans="1:19" x14ac:dyDescent="0.2">
      <c r="A118" s="16" t="s">
        <v>280</v>
      </c>
      <c r="B118" s="16" t="s">
        <v>281</v>
      </c>
      <c r="C118" s="16" t="s">
        <v>282</v>
      </c>
      <c r="D118" s="27">
        <v>169967.62</v>
      </c>
      <c r="E118" s="17">
        <v>223064.34</v>
      </c>
      <c r="F118" s="17">
        <v>257437.3</v>
      </c>
      <c r="G118" s="28">
        <v>313378</v>
      </c>
      <c r="H118" s="28">
        <v>272029.68</v>
      </c>
      <c r="I118" s="29">
        <f t="shared" si="92"/>
        <v>0.94635739747221703</v>
      </c>
      <c r="J118" s="1">
        <f t="shared" si="93"/>
        <v>15.409437474407596</v>
      </c>
      <c r="K118" s="24">
        <f t="shared" si="94"/>
        <v>51.462555044307862</v>
      </c>
      <c r="L118" s="24">
        <f t="shared" si="95"/>
        <v>31.239314876562958</v>
      </c>
      <c r="M118" s="1">
        <f t="shared" si="96"/>
        <v>40.48771757960057</v>
      </c>
      <c r="N118" s="7">
        <f t="shared" si="97"/>
        <v>21.729834798609218</v>
      </c>
      <c r="O118" s="18">
        <f t="shared" si="61"/>
        <v>211098.58599999998</v>
      </c>
      <c r="P118" s="12">
        <f t="shared" si="98"/>
        <v>296567.76959999994</v>
      </c>
      <c r="Q118" s="12"/>
      <c r="R118" s="11">
        <f t="shared" si="99"/>
        <v>15.199999999999989</v>
      </c>
      <c r="S118" s="4">
        <f t="shared" si="62"/>
        <v>24.199295136332438</v>
      </c>
    </row>
    <row r="119" spans="1:19" ht="22.5" x14ac:dyDescent="0.2">
      <c r="A119" s="16" t="s">
        <v>283</v>
      </c>
      <c r="B119" s="16" t="s">
        <v>284</v>
      </c>
      <c r="C119" s="16" t="s">
        <v>285</v>
      </c>
      <c r="D119" s="27">
        <v>137953.81333333332</v>
      </c>
      <c r="E119" s="17">
        <v>160718.60999999999</v>
      </c>
      <c r="F119" s="17">
        <v>185470.16</v>
      </c>
      <c r="G119" s="28">
        <v>225790</v>
      </c>
      <c r="H119" s="28">
        <v>195998.31</v>
      </c>
      <c r="I119" s="29">
        <f t="shared" si="92"/>
        <v>0.94628448582031144</v>
      </c>
      <c r="J119" s="1">
        <f t="shared" si="93"/>
        <v>15.400550066977317</v>
      </c>
      <c r="K119" s="24">
        <f t="shared" si="94"/>
        <v>34.443663077188347</v>
      </c>
      <c r="L119" s="24">
        <f t="shared" si="95"/>
        <v>16.501752373934607</v>
      </c>
      <c r="M119" s="1">
        <f t="shared" si="96"/>
        <v>40.487775497809508</v>
      </c>
      <c r="N119" s="7">
        <f t="shared" si="97"/>
        <v>21.739259835652263</v>
      </c>
      <c r="O119" s="18">
        <f t="shared" si="61"/>
        <v>152085.5312</v>
      </c>
      <c r="P119" s="12">
        <f t="shared" si="98"/>
        <v>213661.62431999997</v>
      </c>
      <c r="Q119" s="12"/>
      <c r="R119" s="11">
        <f t="shared" si="99"/>
        <v>15.199999999999989</v>
      </c>
      <c r="S119" s="4">
        <f t="shared" si="62"/>
        <v>10.243803723294448</v>
      </c>
    </row>
    <row r="120" spans="1:19" x14ac:dyDescent="0.2">
      <c r="A120" s="19">
        <v>12147</v>
      </c>
      <c r="B120" s="16" t="s">
        <v>286</v>
      </c>
      <c r="C120" s="16" t="s">
        <v>287</v>
      </c>
      <c r="D120" s="27"/>
      <c r="E120" s="17">
        <v>165907.70000000001</v>
      </c>
      <c r="F120" s="17">
        <v>191459.6</v>
      </c>
      <c r="G120" s="28">
        <v>233080</v>
      </c>
      <c r="H120" s="28">
        <v>202326.46</v>
      </c>
      <c r="I120" s="29">
        <f t="shared" si="92"/>
        <v>0.94629046541910544</v>
      </c>
      <c r="J120" s="1">
        <f t="shared" si="93"/>
        <v>15.401274323012132</v>
      </c>
      <c r="K120" s="24" t="e">
        <f t="shared" si="94"/>
        <v>#DIV/0!</v>
      </c>
      <c r="L120" s="24" t="e">
        <f t="shared" si="95"/>
        <v>#DIV/0!</v>
      </c>
      <c r="M120" s="1">
        <f t="shared" si="96"/>
        <v>40.487753130204311</v>
      </c>
      <c r="N120" s="7">
        <f t="shared" si="97"/>
        <v>21.738476420090706</v>
      </c>
      <c r="O120" s="18">
        <f t="shared" si="61"/>
        <v>156996.872</v>
      </c>
      <c r="P120" s="12">
        <f t="shared" si="98"/>
        <v>220561.45919999998</v>
      </c>
      <c r="Q120" s="12"/>
      <c r="R120" s="11">
        <f t="shared" si="99"/>
        <v>15.199999999999989</v>
      </c>
      <c r="S120" s="4" t="e">
        <f t="shared" si="62"/>
        <v>#DIV/0!</v>
      </c>
    </row>
    <row r="121" spans="1:19" x14ac:dyDescent="0.2">
      <c r="A121" s="16" t="s">
        <v>288</v>
      </c>
      <c r="B121" s="16" t="s">
        <v>289</v>
      </c>
      <c r="C121" s="16" t="s">
        <v>290</v>
      </c>
      <c r="D121" s="27"/>
      <c r="E121" s="17">
        <v>198542.38</v>
      </c>
      <c r="F121" s="17">
        <v>229136.37</v>
      </c>
      <c r="G121" s="28">
        <v>278928</v>
      </c>
      <c r="H121" s="28">
        <v>242124.85</v>
      </c>
      <c r="I121" s="29">
        <f t="shared" si="92"/>
        <v>0.94635627032912972</v>
      </c>
      <c r="J121" s="1">
        <f t="shared" si="93"/>
        <v>15.409299515801095</v>
      </c>
      <c r="K121" s="24" t="e">
        <f t="shared" si="94"/>
        <v>#DIV/0!</v>
      </c>
      <c r="L121" s="24" t="e">
        <f t="shared" si="95"/>
        <v>#DIV/0!</v>
      </c>
      <c r="M121" s="1">
        <f t="shared" si="96"/>
        <v>40.487889789575405</v>
      </c>
      <c r="N121" s="7">
        <f t="shared" si="97"/>
        <v>21.73012952941518</v>
      </c>
      <c r="O121" s="18">
        <f t="shared" si="61"/>
        <v>187891.82339999999</v>
      </c>
      <c r="P121" s="12">
        <f t="shared" si="98"/>
        <v>263965.09823999996</v>
      </c>
      <c r="Q121" s="12"/>
      <c r="R121" s="11">
        <f t="shared" si="99"/>
        <v>15.199999999999989</v>
      </c>
      <c r="S121" s="4" t="e">
        <f t="shared" si="62"/>
        <v>#DIV/0!</v>
      </c>
    </row>
    <row r="122" spans="1:19" x14ac:dyDescent="0.2">
      <c r="A122" s="16" t="s">
        <v>291</v>
      </c>
      <c r="B122" s="16" t="s">
        <v>292</v>
      </c>
      <c r="C122" s="16" t="s">
        <v>293</v>
      </c>
      <c r="D122" s="27">
        <v>108526.4825</v>
      </c>
      <c r="E122" s="17">
        <v>164371.4</v>
      </c>
      <c r="F122" s="17">
        <v>180407.64</v>
      </c>
      <c r="G122" s="28">
        <v>230922</v>
      </c>
      <c r="H122" s="28">
        <v>200452.93</v>
      </c>
      <c r="I122" s="29">
        <f t="shared" ref="I122:I131" si="100">F122/H122</f>
        <v>0.90000001496610715</v>
      </c>
      <c r="J122" s="1">
        <f t="shared" ref="J122:J131" si="101">F122/E122*100-100</f>
        <v>9.7561011222147016</v>
      </c>
      <c r="K122" s="24">
        <f t="shared" ref="K122:K131" si="102">F122/D122*100-100</f>
        <v>66.233748523085154</v>
      </c>
      <c r="L122" s="24">
        <f t="shared" ref="L122:L131" si="103">E122/D122*100-100</f>
        <v>51.457410406717997</v>
      </c>
      <c r="M122" s="1">
        <f t="shared" ref="M122:M131" si="104">G122/E122*100-100</f>
        <v>40.487943766372979</v>
      </c>
      <c r="N122" s="7">
        <f t="shared" ref="N122:N131" si="105">G122/F122*100-100</f>
        <v>28.00012238949526</v>
      </c>
      <c r="O122" s="18">
        <f t="shared" si="61"/>
        <v>147934.2648</v>
      </c>
      <c r="P122" s="12">
        <f t="shared" si="98"/>
        <v>207829.60128</v>
      </c>
      <c r="Q122" s="12"/>
      <c r="R122" s="11">
        <f t="shared" ref="R122:R131" si="106">P122/F122*100-100</f>
        <v>15.199999999999989</v>
      </c>
      <c r="S122" s="4">
        <f t="shared" si="62"/>
        <v>36.311673788929824</v>
      </c>
    </row>
    <row r="123" spans="1:19" x14ac:dyDescent="0.2">
      <c r="A123" s="16" t="s">
        <v>294</v>
      </c>
      <c r="B123" s="16" t="s">
        <v>295</v>
      </c>
      <c r="C123" s="16" t="s">
        <v>296</v>
      </c>
      <c r="D123" s="27">
        <v>110660.5025</v>
      </c>
      <c r="E123" s="17">
        <v>164664.20000000001</v>
      </c>
      <c r="F123" s="17">
        <v>190024.1</v>
      </c>
      <c r="G123" s="28">
        <v>231333</v>
      </c>
      <c r="H123" s="28">
        <v>200810</v>
      </c>
      <c r="I123" s="29">
        <f t="shared" si="100"/>
        <v>0.94628803346446888</v>
      </c>
      <c r="J123" s="1">
        <f t="shared" si="101"/>
        <v>15.400979690788887</v>
      </c>
      <c r="K123" s="24">
        <f t="shared" si="102"/>
        <v>71.718088845656553</v>
      </c>
      <c r="L123" s="24">
        <f t="shared" si="103"/>
        <v>48.801240081121108</v>
      </c>
      <c r="M123" s="1">
        <f t="shared" si="104"/>
        <v>40.48773200246319</v>
      </c>
      <c r="N123" s="7">
        <f t="shared" si="105"/>
        <v>21.73876892457325</v>
      </c>
      <c r="O123" s="18">
        <f t="shared" si="61"/>
        <v>155819.76199999999</v>
      </c>
      <c r="P123" s="12">
        <f t="shared" si="98"/>
        <v>218907.76319999999</v>
      </c>
      <c r="Q123" s="12"/>
      <c r="R123" s="11">
        <f t="shared" si="106"/>
        <v>15.199999999999989</v>
      </c>
      <c r="S123" s="4">
        <f t="shared" si="62"/>
        <v>40.808832853438361</v>
      </c>
    </row>
    <row r="124" spans="1:19" ht="22.5" x14ac:dyDescent="0.2">
      <c r="A124" s="19">
        <v>11497</v>
      </c>
      <c r="B124" s="16" t="s">
        <v>297</v>
      </c>
      <c r="C124" s="16" t="s">
        <v>298</v>
      </c>
      <c r="D124" s="27">
        <v>1222.6246666666666</v>
      </c>
      <c r="E124" s="17">
        <v>1871.43</v>
      </c>
      <c r="F124" s="17">
        <v>1874.47</v>
      </c>
      <c r="G124" s="28">
        <v>3086</v>
      </c>
      <c r="H124" s="28">
        <v>2282.23</v>
      </c>
      <c r="I124" s="29">
        <f t="shared" si="100"/>
        <v>0.82133264394911998</v>
      </c>
      <c r="J124" s="1">
        <f t="shared" si="101"/>
        <v>0.16244262408959287</v>
      </c>
      <c r="K124" s="24">
        <f t="shared" si="102"/>
        <v>53.315244743957948</v>
      </c>
      <c r="L124" s="24">
        <f t="shared" si="103"/>
        <v>53.066599343379863</v>
      </c>
      <c r="M124" s="1">
        <f t="shared" si="104"/>
        <v>64.900637480429396</v>
      </c>
      <c r="N124" s="7">
        <f t="shared" si="105"/>
        <v>64.63320298537721</v>
      </c>
      <c r="O124" s="18">
        <f t="shared" si="61"/>
        <v>1537.0654</v>
      </c>
      <c r="P124" s="12">
        <f t="shared" ref="P124:P133" si="107">F124*1.352</f>
        <v>2534.2834400000002</v>
      </c>
      <c r="Q124" s="12"/>
      <c r="R124" s="11">
        <f t="shared" si="106"/>
        <v>35.200000000000017</v>
      </c>
      <c r="S124" s="4">
        <f t="shared" si="62"/>
        <v>25.718500690045516</v>
      </c>
    </row>
    <row r="125" spans="1:19" x14ac:dyDescent="0.2">
      <c r="A125" s="19">
        <v>8284</v>
      </c>
      <c r="B125" s="16" t="s">
        <v>299</v>
      </c>
      <c r="C125" s="16" t="s">
        <v>300</v>
      </c>
      <c r="D125" s="27">
        <v>2693.5436363636363</v>
      </c>
      <c r="E125" s="17">
        <v>4380</v>
      </c>
      <c r="F125" s="17">
        <v>4460.96</v>
      </c>
      <c r="G125" s="28">
        <v>7222</v>
      </c>
      <c r="H125" s="28">
        <v>5341.46</v>
      </c>
      <c r="I125" s="29">
        <f t="shared" si="100"/>
        <v>0.83515742886776279</v>
      </c>
      <c r="J125" s="1">
        <f t="shared" si="101"/>
        <v>1.8484018264840216</v>
      </c>
      <c r="K125" s="24">
        <f t="shared" si="102"/>
        <v>65.616771147707396</v>
      </c>
      <c r="L125" s="24">
        <f t="shared" si="103"/>
        <v>62.611065247605552</v>
      </c>
      <c r="M125" s="1">
        <f t="shared" si="104"/>
        <v>64.88584474885846</v>
      </c>
      <c r="N125" s="7">
        <f t="shared" si="105"/>
        <v>61.893404110326031</v>
      </c>
      <c r="O125" s="18">
        <f t="shared" si="61"/>
        <v>3657.9872</v>
      </c>
      <c r="P125" s="12">
        <f t="shared" si="107"/>
        <v>6031.21792</v>
      </c>
      <c r="Q125" s="12"/>
      <c r="R125" s="11">
        <f t="shared" si="106"/>
        <v>35.200000000000017</v>
      </c>
      <c r="S125" s="4">
        <f t="shared" si="62"/>
        <v>35.805752341120098</v>
      </c>
    </row>
    <row r="126" spans="1:19" ht="22.5" x14ac:dyDescent="0.2">
      <c r="A126" s="16" t="s">
        <v>301</v>
      </c>
      <c r="B126" s="16" t="s">
        <v>302</v>
      </c>
      <c r="C126" s="16" t="s">
        <v>303</v>
      </c>
      <c r="D126" s="27">
        <v>3588.36</v>
      </c>
      <c r="E126" s="17">
        <v>5131.17</v>
      </c>
      <c r="F126" s="17">
        <v>5285.44</v>
      </c>
      <c r="G126" s="28">
        <v>8460</v>
      </c>
      <c r="H126" s="28">
        <v>6257.53</v>
      </c>
      <c r="I126" s="29">
        <f t="shared" si="100"/>
        <v>0.84465276235191833</v>
      </c>
      <c r="J126" s="1">
        <f t="shared" si="101"/>
        <v>3.0065267765441348</v>
      </c>
      <c r="K126" s="24">
        <f t="shared" si="102"/>
        <v>47.294028469830209</v>
      </c>
      <c r="L126" s="24">
        <f t="shared" si="103"/>
        <v>42.994850015048655</v>
      </c>
      <c r="M126" s="1">
        <f t="shared" si="104"/>
        <v>64.874677705084792</v>
      </c>
      <c r="N126" s="7">
        <f t="shared" si="105"/>
        <v>60.06235999273477</v>
      </c>
      <c r="O126" s="18">
        <f t="shared" si="61"/>
        <v>4334.0607999999993</v>
      </c>
      <c r="P126" s="12">
        <f t="shared" si="107"/>
        <v>7145.9148800000003</v>
      </c>
      <c r="Q126" s="12"/>
      <c r="R126" s="11">
        <f t="shared" si="106"/>
        <v>35.200000000000017</v>
      </c>
      <c r="S126" s="4">
        <f t="shared" si="62"/>
        <v>20.78110334526076</v>
      </c>
    </row>
    <row r="127" spans="1:19" x14ac:dyDescent="0.2">
      <c r="A127" s="16" t="s">
        <v>304</v>
      </c>
      <c r="B127" s="16" t="s">
        <v>305</v>
      </c>
      <c r="C127" s="16" t="s">
        <v>306</v>
      </c>
      <c r="D127" s="27"/>
      <c r="E127" s="18">
        <v>12.2</v>
      </c>
      <c r="F127" s="18">
        <v>12.43</v>
      </c>
      <c r="G127" s="15">
        <v>20</v>
      </c>
      <c r="H127" s="15">
        <v>14.88</v>
      </c>
      <c r="I127" s="29">
        <f t="shared" si="100"/>
        <v>0.83534946236559138</v>
      </c>
      <c r="J127" s="1">
        <f t="shared" si="101"/>
        <v>1.8852459016393368</v>
      </c>
      <c r="K127" s="24" t="e">
        <f t="shared" si="102"/>
        <v>#DIV/0!</v>
      </c>
      <c r="L127" s="24" t="e">
        <f t="shared" si="103"/>
        <v>#DIV/0!</v>
      </c>
      <c r="M127" s="1">
        <f t="shared" si="104"/>
        <v>63.934426229508205</v>
      </c>
      <c r="N127" s="7">
        <f t="shared" si="105"/>
        <v>60.901045856798078</v>
      </c>
      <c r="O127" s="18">
        <f t="shared" si="61"/>
        <v>10.192599999999999</v>
      </c>
      <c r="P127" s="12">
        <f t="shared" si="107"/>
        <v>16.80536</v>
      </c>
      <c r="Q127" s="12"/>
      <c r="R127" s="11">
        <f t="shared" si="106"/>
        <v>35.200000000000017</v>
      </c>
      <c r="S127" s="4" t="e">
        <f t="shared" si="62"/>
        <v>#DIV/0!</v>
      </c>
    </row>
    <row r="128" spans="1:19" x14ac:dyDescent="0.2">
      <c r="A128" s="16" t="s">
        <v>307</v>
      </c>
      <c r="B128" s="16" t="s">
        <v>308</v>
      </c>
      <c r="C128" s="16" t="s">
        <v>309</v>
      </c>
      <c r="D128" s="27"/>
      <c r="E128" s="18">
        <v>144.66</v>
      </c>
      <c r="F128" s="18">
        <v>147.87</v>
      </c>
      <c r="G128" s="15">
        <v>239</v>
      </c>
      <c r="H128" s="15">
        <v>176.42</v>
      </c>
      <c r="I128" s="29">
        <f t="shared" si="100"/>
        <v>0.83817027547897072</v>
      </c>
      <c r="J128" s="1">
        <f t="shared" si="101"/>
        <v>2.218996267109091</v>
      </c>
      <c r="K128" s="24" t="e">
        <f t="shared" si="102"/>
        <v>#DIV/0!</v>
      </c>
      <c r="L128" s="24" t="e">
        <f t="shared" si="103"/>
        <v>#DIV/0!</v>
      </c>
      <c r="M128" s="1">
        <f t="shared" si="104"/>
        <v>65.214986865754184</v>
      </c>
      <c r="N128" s="7">
        <f t="shared" si="105"/>
        <v>61.628457428822628</v>
      </c>
      <c r="O128" s="18">
        <f t="shared" si="61"/>
        <v>121.2534</v>
      </c>
      <c r="P128" s="12">
        <f t="shared" si="107"/>
        <v>199.92024000000001</v>
      </c>
      <c r="Q128" s="12"/>
      <c r="R128" s="11">
        <f t="shared" si="106"/>
        <v>35.200000000000017</v>
      </c>
      <c r="S128" s="4" t="e">
        <f t="shared" si="62"/>
        <v>#DIV/0!</v>
      </c>
    </row>
    <row r="129" spans="1:19" ht="22.5" x14ac:dyDescent="0.2">
      <c r="A129" s="16" t="s">
        <v>310</v>
      </c>
      <c r="B129" s="16" t="s">
        <v>311</v>
      </c>
      <c r="C129" s="16" t="s">
        <v>312</v>
      </c>
      <c r="D129" s="27">
        <v>58.892857142857146</v>
      </c>
      <c r="E129" s="18">
        <v>74.75</v>
      </c>
      <c r="F129" s="18">
        <v>75.87</v>
      </c>
      <c r="G129" s="15">
        <v>123</v>
      </c>
      <c r="H129" s="15">
        <v>91.16</v>
      </c>
      <c r="I129" s="29">
        <f t="shared" si="100"/>
        <v>0.83227292672224673</v>
      </c>
      <c r="J129" s="1">
        <f t="shared" si="101"/>
        <v>1.4983277591973376</v>
      </c>
      <c r="K129" s="24">
        <f t="shared" si="102"/>
        <v>28.827167980594311</v>
      </c>
      <c r="L129" s="24">
        <f t="shared" si="103"/>
        <v>26.925409338993319</v>
      </c>
      <c r="M129" s="1">
        <f t="shared" si="104"/>
        <v>64.548494983277607</v>
      </c>
      <c r="N129" s="7">
        <f t="shared" si="105"/>
        <v>62.119414788453923</v>
      </c>
      <c r="O129" s="18">
        <f t="shared" si="61"/>
        <v>62.2134</v>
      </c>
      <c r="P129" s="12">
        <f t="shared" si="107"/>
        <v>102.57624000000001</v>
      </c>
      <c r="Q129" s="12"/>
      <c r="R129" s="11">
        <f t="shared" si="106"/>
        <v>35.200000000000017</v>
      </c>
      <c r="S129" s="4">
        <f t="shared" si="62"/>
        <v>5.6382777440873184</v>
      </c>
    </row>
    <row r="130" spans="1:19" x14ac:dyDescent="0.2">
      <c r="A130" s="19">
        <v>12606</v>
      </c>
      <c r="B130" s="16" t="s">
        <v>313</v>
      </c>
      <c r="C130" s="16" t="s">
        <v>314</v>
      </c>
      <c r="D130" s="27">
        <v>2.5765384615384614</v>
      </c>
      <c r="E130" s="18">
        <v>6.56</v>
      </c>
      <c r="F130" s="18">
        <v>6.6</v>
      </c>
      <c r="G130" s="15">
        <v>11</v>
      </c>
      <c r="H130" s="15">
        <v>8</v>
      </c>
      <c r="I130" s="29">
        <f t="shared" si="100"/>
        <v>0.82499999999999996</v>
      </c>
      <c r="J130" s="1">
        <f t="shared" si="101"/>
        <v>0.60975609756097526</v>
      </c>
      <c r="K130" s="24">
        <f t="shared" si="102"/>
        <v>156.1576354679803</v>
      </c>
      <c r="L130" s="24">
        <f t="shared" si="103"/>
        <v>154.60516494999251</v>
      </c>
      <c r="M130" s="1">
        <f t="shared" si="104"/>
        <v>67.682926829268297</v>
      </c>
      <c r="N130" s="7">
        <f t="shared" si="105"/>
        <v>66.666666666666686</v>
      </c>
      <c r="O130" s="18">
        <f t="shared" si="61"/>
        <v>5.411999999999999</v>
      </c>
      <c r="P130" s="12">
        <f t="shared" si="107"/>
        <v>8.9231999999999996</v>
      </c>
      <c r="Q130" s="12"/>
      <c r="R130" s="11">
        <f t="shared" si="106"/>
        <v>35.200000000000017</v>
      </c>
      <c r="S130" s="4">
        <f t="shared" si="62"/>
        <v>110.0492610837438</v>
      </c>
    </row>
    <row r="131" spans="1:19" ht="22.5" x14ac:dyDescent="0.2">
      <c r="A131" s="16" t="s">
        <v>315</v>
      </c>
      <c r="B131" s="16" t="s">
        <v>316</v>
      </c>
      <c r="C131" s="16" t="s">
        <v>317</v>
      </c>
      <c r="D131" s="27"/>
      <c r="E131" s="18">
        <v>113.28</v>
      </c>
      <c r="F131" s="18">
        <v>114.91</v>
      </c>
      <c r="G131" s="15">
        <v>187</v>
      </c>
      <c r="H131" s="15">
        <v>138.15</v>
      </c>
      <c r="I131" s="29">
        <f t="shared" si="100"/>
        <v>0.83177705392689105</v>
      </c>
      <c r="J131" s="1">
        <f t="shared" si="101"/>
        <v>1.4389124293785187</v>
      </c>
      <c r="K131" s="24" t="e">
        <f t="shared" si="102"/>
        <v>#DIV/0!</v>
      </c>
      <c r="L131" s="24" t="e">
        <f t="shared" si="103"/>
        <v>#DIV/0!</v>
      </c>
      <c r="M131" s="1">
        <f t="shared" si="104"/>
        <v>65.077683615819211</v>
      </c>
      <c r="N131" s="7">
        <f t="shared" si="105"/>
        <v>62.736054303367865</v>
      </c>
      <c r="O131" s="18">
        <f t="shared" si="61"/>
        <v>94.226199999999992</v>
      </c>
      <c r="P131" s="12">
        <f t="shared" si="107"/>
        <v>155.35831999999999</v>
      </c>
      <c r="Q131" s="12"/>
      <c r="R131" s="11">
        <f t="shared" si="106"/>
        <v>35.199999999999989</v>
      </c>
      <c r="S131" s="4" t="e">
        <f t="shared" si="62"/>
        <v>#DIV/0!</v>
      </c>
    </row>
    <row r="132" spans="1:19" x14ac:dyDescent="0.2">
      <c r="A132" s="16" t="s">
        <v>2247</v>
      </c>
      <c r="B132" s="16" t="s">
        <v>2248</v>
      </c>
      <c r="C132" s="16" t="s">
        <v>2249</v>
      </c>
      <c r="D132" s="27"/>
      <c r="E132" s="18">
        <v>49.91</v>
      </c>
      <c r="F132" s="18">
        <v>39.5</v>
      </c>
      <c r="G132" s="15">
        <v>82</v>
      </c>
      <c r="H132" s="15">
        <v>60.86</v>
      </c>
      <c r="I132" s="29">
        <f t="shared" ref="I132:I139" si="108">F132/H132</f>
        <v>0.64903056194544861</v>
      </c>
      <c r="J132" s="1">
        <f t="shared" ref="J132:J139" si="109">F132/E132*100-100</f>
        <v>-20.857543578441181</v>
      </c>
      <c r="K132" s="24" t="e">
        <f t="shared" ref="K132:K139" si="110">F132/D132*100-100</f>
        <v>#DIV/0!</v>
      </c>
      <c r="L132" s="24" t="e">
        <f t="shared" ref="L132:L139" si="111">E132/D132*100-100</f>
        <v>#DIV/0!</v>
      </c>
      <c r="M132" s="1">
        <f t="shared" ref="M132:M139" si="112">G132/E132*100-100</f>
        <v>64.295732318172725</v>
      </c>
      <c r="N132" s="7">
        <f t="shared" ref="N132:N139" si="113">G132/F132*100-100</f>
        <v>107.59493670886076</v>
      </c>
      <c r="O132" s="18">
        <f t="shared" si="61"/>
        <v>32.39</v>
      </c>
      <c r="P132" s="12">
        <f t="shared" si="107"/>
        <v>53.404000000000003</v>
      </c>
      <c r="Q132" s="12"/>
      <c r="R132" s="11">
        <f t="shared" ref="R132:R139" si="114">P132/F132*100-100</f>
        <v>35.200000000000017</v>
      </c>
      <c r="S132" s="4" t="e">
        <f t="shared" si="62"/>
        <v>#DIV/0!</v>
      </c>
    </row>
    <row r="133" spans="1:19" x14ac:dyDescent="0.2">
      <c r="A133" s="16" t="s">
        <v>318</v>
      </c>
      <c r="B133" s="16" t="s">
        <v>319</v>
      </c>
      <c r="C133" s="16" t="s">
        <v>320</v>
      </c>
      <c r="D133" s="27">
        <v>33.013243243243245</v>
      </c>
      <c r="E133" s="18">
        <v>44.49</v>
      </c>
      <c r="F133" s="18">
        <v>42.22</v>
      </c>
      <c r="G133" s="15">
        <v>73</v>
      </c>
      <c r="H133" s="15">
        <v>54.26</v>
      </c>
      <c r="I133" s="29">
        <f t="shared" si="108"/>
        <v>0.77810541835606339</v>
      </c>
      <c r="J133" s="1">
        <f t="shared" si="109"/>
        <v>-5.1022701730726112</v>
      </c>
      <c r="K133" s="24">
        <f t="shared" si="110"/>
        <v>27.888071126247453</v>
      </c>
      <c r="L133" s="24">
        <f t="shared" si="111"/>
        <v>34.764099583295803</v>
      </c>
      <c r="M133" s="1">
        <f t="shared" si="112"/>
        <v>64.081816138458066</v>
      </c>
      <c r="N133" s="7">
        <f t="shared" si="113"/>
        <v>72.903837044054967</v>
      </c>
      <c r="O133" s="18">
        <f t="shared" si="61"/>
        <v>34.620399999999997</v>
      </c>
      <c r="P133" s="12">
        <f t="shared" si="107"/>
        <v>57.081440000000001</v>
      </c>
      <c r="Q133" s="12"/>
      <c r="R133" s="11">
        <f t="shared" si="114"/>
        <v>35.200000000000017</v>
      </c>
      <c r="S133" s="4">
        <f t="shared" si="62"/>
        <v>4.868218323522882</v>
      </c>
    </row>
    <row r="134" spans="1:19" x14ac:dyDescent="0.2">
      <c r="A134" s="16" t="s">
        <v>321</v>
      </c>
      <c r="B134" s="16" t="s">
        <v>322</v>
      </c>
      <c r="C134" s="16" t="s">
        <v>323</v>
      </c>
      <c r="D134" s="27">
        <v>5358.3320000000003</v>
      </c>
      <c r="E134" s="17">
        <v>6437.48</v>
      </c>
      <c r="F134" s="17">
        <v>7065.52</v>
      </c>
      <c r="G134" s="28">
        <v>9044</v>
      </c>
      <c r="H134" s="28">
        <v>7850.58</v>
      </c>
      <c r="I134" s="29">
        <f t="shared" si="108"/>
        <v>0.89999974524175286</v>
      </c>
      <c r="J134" s="1">
        <f t="shared" si="109"/>
        <v>9.7559914749249828</v>
      </c>
      <c r="K134" s="24">
        <f t="shared" si="110"/>
        <v>31.860437165894183</v>
      </c>
      <c r="L134" s="24">
        <f t="shared" si="111"/>
        <v>20.139625540186728</v>
      </c>
      <c r="M134" s="1">
        <f t="shared" si="112"/>
        <v>40.489756861380556</v>
      </c>
      <c r="N134" s="7">
        <f t="shared" si="113"/>
        <v>28.001902195450583</v>
      </c>
      <c r="O134" s="18">
        <f t="shared" si="61"/>
        <v>5793.7264000000005</v>
      </c>
      <c r="P134" s="12">
        <f>F134*1.152</f>
        <v>8139.4790400000002</v>
      </c>
      <c r="Q134" s="12"/>
      <c r="R134" s="11">
        <f t="shared" si="114"/>
        <v>15.199999999999989</v>
      </c>
      <c r="S134" s="4">
        <f t="shared" si="62"/>
        <v>8.1255584760332198</v>
      </c>
    </row>
    <row r="135" spans="1:19" ht="22.5" x14ac:dyDescent="0.2">
      <c r="A135" s="16" t="s">
        <v>324</v>
      </c>
      <c r="B135" s="16" t="s">
        <v>325</v>
      </c>
      <c r="C135" s="16" t="s">
        <v>326</v>
      </c>
      <c r="D135" s="27">
        <v>6055.5310526315789</v>
      </c>
      <c r="E135" s="17">
        <v>6710.64</v>
      </c>
      <c r="F135" s="17">
        <v>7365.33</v>
      </c>
      <c r="G135" s="28">
        <v>9428</v>
      </c>
      <c r="H135" s="28">
        <v>8183.71</v>
      </c>
      <c r="I135" s="29">
        <f t="shared" si="108"/>
        <v>0.89999890025428564</v>
      </c>
      <c r="J135" s="1">
        <f t="shared" si="109"/>
        <v>9.755999427774384</v>
      </c>
      <c r="K135" s="24">
        <f t="shared" si="110"/>
        <v>21.629794909551592</v>
      </c>
      <c r="L135" s="24">
        <f t="shared" si="111"/>
        <v>10.81835666722786</v>
      </c>
      <c r="M135" s="1">
        <f t="shared" si="112"/>
        <v>40.493306152617322</v>
      </c>
      <c r="N135" s="7">
        <f t="shared" si="113"/>
        <v>28.005126722088477</v>
      </c>
      <c r="O135" s="18">
        <f>D135</f>
        <v>6055.5310526315789</v>
      </c>
      <c r="P135" s="12">
        <f>F135*1.152</f>
        <v>8484.8601600000002</v>
      </c>
      <c r="Q135" s="12"/>
      <c r="R135" s="11">
        <f t="shared" si="114"/>
        <v>15.200000000000017</v>
      </c>
      <c r="S135" s="4">
        <f t="shared" si="62"/>
        <v>0</v>
      </c>
    </row>
    <row r="136" spans="1:19" x14ac:dyDescent="0.2">
      <c r="A136" s="19">
        <v>1151</v>
      </c>
      <c r="B136" s="16" t="s">
        <v>327</v>
      </c>
      <c r="C136" s="16" t="s">
        <v>328</v>
      </c>
      <c r="D136" s="27">
        <v>1739.9598412698413</v>
      </c>
      <c r="E136" s="17">
        <v>2363.8000000000002</v>
      </c>
      <c r="F136" s="17">
        <v>2594.42</v>
      </c>
      <c r="G136" s="28">
        <v>3897</v>
      </c>
      <c r="H136" s="28">
        <v>2882.68</v>
      </c>
      <c r="I136" s="29">
        <f t="shared" si="108"/>
        <v>0.90000277519530447</v>
      </c>
      <c r="J136" s="1">
        <f t="shared" si="109"/>
        <v>9.7563245621457071</v>
      </c>
      <c r="K136" s="24">
        <f t="shared" si="110"/>
        <v>49.108039074428547</v>
      </c>
      <c r="L136" s="24">
        <f t="shared" si="111"/>
        <v>35.853710179590905</v>
      </c>
      <c r="M136" s="1">
        <f t="shared" si="112"/>
        <v>64.861663423301451</v>
      </c>
      <c r="N136" s="7">
        <f t="shared" si="113"/>
        <v>50.206982678209386</v>
      </c>
      <c r="O136" s="18">
        <f t="shared" si="61"/>
        <v>2127.4243999999999</v>
      </c>
      <c r="P136" s="12">
        <f t="shared" ref="P136:P171" si="115">F136*1.352</f>
        <v>3507.6558400000004</v>
      </c>
      <c r="Q136" s="12"/>
      <c r="R136" s="11">
        <f t="shared" si="114"/>
        <v>35.200000000000017</v>
      </c>
      <c r="S136" s="4">
        <f t="shared" si="62"/>
        <v>22.268592041031397</v>
      </c>
    </row>
    <row r="137" spans="1:19" x14ac:dyDescent="0.2">
      <c r="A137" s="16" t="s">
        <v>329</v>
      </c>
      <c r="B137" s="16" t="s">
        <v>330</v>
      </c>
      <c r="C137" s="16" t="s">
        <v>331</v>
      </c>
      <c r="D137" s="27">
        <v>1982.2281927710844</v>
      </c>
      <c r="E137" s="17">
        <v>2877.94</v>
      </c>
      <c r="F137" s="17">
        <v>3158.72</v>
      </c>
      <c r="G137" s="28">
        <v>4745</v>
      </c>
      <c r="H137" s="28">
        <v>3509.68</v>
      </c>
      <c r="I137" s="29">
        <f t="shared" si="108"/>
        <v>0.9000022794100887</v>
      </c>
      <c r="J137" s="1">
        <f t="shared" si="109"/>
        <v>9.7562840087006606</v>
      </c>
      <c r="K137" s="24">
        <f t="shared" si="110"/>
        <v>59.351986391850346</v>
      </c>
      <c r="L137" s="24">
        <f t="shared" si="111"/>
        <v>45.187118743213034</v>
      </c>
      <c r="M137" s="1">
        <f t="shared" si="112"/>
        <v>64.874875779203165</v>
      </c>
      <c r="N137" s="7">
        <f t="shared" si="113"/>
        <v>50.219076081450737</v>
      </c>
      <c r="O137" s="18">
        <f t="shared" si="61"/>
        <v>2590.1503999999995</v>
      </c>
      <c r="P137" s="12">
        <f t="shared" si="115"/>
        <v>4270.5894399999997</v>
      </c>
      <c r="Q137" s="12"/>
      <c r="R137" s="11">
        <f t="shared" si="114"/>
        <v>35.200000000000017</v>
      </c>
      <c r="S137" s="4">
        <f t="shared" si="62"/>
        <v>30.668628841317286</v>
      </c>
    </row>
    <row r="138" spans="1:19" ht="22.5" x14ac:dyDescent="0.2">
      <c r="A138" s="16" t="s">
        <v>332</v>
      </c>
      <c r="B138" s="16" t="s">
        <v>333</v>
      </c>
      <c r="C138" s="16" t="s">
        <v>334</v>
      </c>
      <c r="D138" s="27">
        <v>2738.5292041522489</v>
      </c>
      <c r="E138" s="17">
        <v>3012.5</v>
      </c>
      <c r="F138" s="17">
        <v>3306.4</v>
      </c>
      <c r="G138" s="28">
        <v>4967</v>
      </c>
      <c r="H138" s="28">
        <v>3673.78</v>
      </c>
      <c r="I138" s="29">
        <f t="shared" si="108"/>
        <v>0.89999945560158745</v>
      </c>
      <c r="J138" s="1">
        <f t="shared" si="109"/>
        <v>9.7560165975103814</v>
      </c>
      <c r="K138" s="24">
        <f t="shared" si="110"/>
        <v>20.73634252235567</v>
      </c>
      <c r="L138" s="24">
        <f t="shared" si="111"/>
        <v>10.004304333594376</v>
      </c>
      <c r="M138" s="1">
        <f t="shared" si="112"/>
        <v>64.879668049792514</v>
      </c>
      <c r="N138" s="7">
        <f t="shared" si="113"/>
        <v>50.22380837164286</v>
      </c>
      <c r="O138" s="18">
        <f>D138</f>
        <v>2738.5292041522489</v>
      </c>
      <c r="P138" s="12">
        <f t="shared" si="115"/>
        <v>4470.2528000000002</v>
      </c>
      <c r="Q138" s="12"/>
      <c r="R138" s="11">
        <f t="shared" si="114"/>
        <v>35.200000000000017</v>
      </c>
      <c r="S138" s="4">
        <f t="shared" ref="S138:S201" si="116">O138/D138*100-100</f>
        <v>0</v>
      </c>
    </row>
    <row r="139" spans="1:19" ht="22.5" x14ac:dyDescent="0.2">
      <c r="A139" s="19">
        <v>3652</v>
      </c>
      <c r="B139" s="16" t="s">
        <v>335</v>
      </c>
      <c r="C139" s="16" t="s">
        <v>336</v>
      </c>
      <c r="D139" s="27">
        <v>2612.8286666666668</v>
      </c>
      <c r="E139" s="17">
        <v>3087.48</v>
      </c>
      <c r="F139" s="17">
        <v>3388.7</v>
      </c>
      <c r="G139" s="28">
        <v>5091</v>
      </c>
      <c r="H139" s="28">
        <v>3765.22</v>
      </c>
      <c r="I139" s="29">
        <f t="shared" si="108"/>
        <v>0.90000053117746104</v>
      </c>
      <c r="J139" s="1">
        <f t="shared" si="109"/>
        <v>9.7561765582287165</v>
      </c>
      <c r="K139" s="24">
        <f t="shared" si="110"/>
        <v>29.694688489588401</v>
      </c>
      <c r="L139" s="24">
        <f t="shared" si="111"/>
        <v>18.166186684520454</v>
      </c>
      <c r="M139" s="1">
        <f t="shared" si="112"/>
        <v>64.891756383846996</v>
      </c>
      <c r="N139" s="7">
        <f t="shared" si="113"/>
        <v>50.234603240180604</v>
      </c>
      <c r="O139" s="18">
        <f t="shared" ref="O139:O201" si="117">F139*0.82</f>
        <v>2778.7339999999995</v>
      </c>
      <c r="P139" s="12">
        <f t="shared" si="115"/>
        <v>4581.5223999999998</v>
      </c>
      <c r="Q139" s="12"/>
      <c r="R139" s="11">
        <f t="shared" si="114"/>
        <v>35.200000000000017</v>
      </c>
      <c r="S139" s="4">
        <f t="shared" si="116"/>
        <v>6.349644561462469</v>
      </c>
    </row>
    <row r="140" spans="1:19" x14ac:dyDescent="0.2">
      <c r="A140" s="19">
        <v>1288</v>
      </c>
      <c r="B140" s="16" t="s">
        <v>337</v>
      </c>
      <c r="C140" s="16" t="s">
        <v>338</v>
      </c>
      <c r="D140" s="27">
        <v>1101.0367403314917</v>
      </c>
      <c r="E140" s="17">
        <v>1415.83</v>
      </c>
      <c r="F140" s="17">
        <v>2247.25</v>
      </c>
      <c r="G140" s="28">
        <v>2334</v>
      </c>
      <c r="H140" s="28">
        <v>1726.62</v>
      </c>
      <c r="I140" s="29">
        <f t="shared" ref="I140:I149" si="118">F140/H140</f>
        <v>1.30153131551818</v>
      </c>
      <c r="J140" s="1">
        <f t="shared" ref="J140:J149" si="119">F140/E140*100-100</f>
        <v>58.723151790822357</v>
      </c>
      <c r="K140" s="24">
        <f t="shared" ref="K140:K149" si="120">F140/D140*100-100</f>
        <v>104.10308917787933</v>
      </c>
      <c r="L140" s="24">
        <f t="shared" ref="L140:L149" si="121">E140/D140*100-100</f>
        <v>28.590622650224418</v>
      </c>
      <c r="M140" s="1">
        <f t="shared" ref="M140:M149" si="122">G140/E140*100-100</f>
        <v>64.85029982413144</v>
      </c>
      <c r="N140" s="7">
        <f t="shared" ref="N140:N149" si="123">G140/F140*100-100</f>
        <v>3.8602736678162302</v>
      </c>
      <c r="O140" s="18">
        <f t="shared" si="117"/>
        <v>1842.7449999999999</v>
      </c>
      <c r="P140" s="12">
        <f t="shared" si="115"/>
        <v>3038.2820000000002</v>
      </c>
      <c r="Q140" s="12"/>
      <c r="R140" s="11">
        <f t="shared" ref="R140:R149" si="124">P140/F140*100-100</f>
        <v>35.200000000000017</v>
      </c>
      <c r="S140" s="4">
        <f t="shared" si="116"/>
        <v>67.364533125861016</v>
      </c>
    </row>
    <row r="141" spans="1:19" ht="22.5" x14ac:dyDescent="0.2">
      <c r="A141" s="19">
        <v>2771</v>
      </c>
      <c r="B141" s="16" t="s">
        <v>339</v>
      </c>
      <c r="C141" s="16" t="s">
        <v>340</v>
      </c>
      <c r="D141" s="27">
        <v>1511.7579885877319</v>
      </c>
      <c r="E141" s="17">
        <v>1931.75</v>
      </c>
      <c r="F141" s="17">
        <v>2142.16</v>
      </c>
      <c r="G141" s="28">
        <v>2930</v>
      </c>
      <c r="H141" s="28">
        <v>2167.33</v>
      </c>
      <c r="I141" s="29">
        <f t="shared" si="118"/>
        <v>0.98838663240023439</v>
      </c>
      <c r="J141" s="1">
        <f t="shared" si="119"/>
        <v>10.892196195159826</v>
      </c>
      <c r="K141" s="24">
        <f t="shared" si="120"/>
        <v>41.699929232798894</v>
      </c>
      <c r="L141" s="24">
        <f t="shared" si="121"/>
        <v>27.781696183039202</v>
      </c>
      <c r="M141" s="1">
        <f t="shared" si="122"/>
        <v>51.675941503817768</v>
      </c>
      <c r="N141" s="7">
        <f t="shared" si="123"/>
        <v>36.777831721253335</v>
      </c>
      <c r="O141" s="18">
        <f t="shared" si="117"/>
        <v>1756.5711999999999</v>
      </c>
      <c r="P141" s="12">
        <f t="shared" si="115"/>
        <v>2896.2003199999999</v>
      </c>
      <c r="Q141" s="12"/>
      <c r="R141" s="11">
        <f t="shared" si="124"/>
        <v>35.200000000000017</v>
      </c>
      <c r="S141" s="4">
        <f t="shared" si="116"/>
        <v>16.193941970895082</v>
      </c>
    </row>
    <row r="142" spans="1:19" ht="22.5" x14ac:dyDescent="0.2">
      <c r="A142" s="16" t="s">
        <v>341</v>
      </c>
      <c r="B142" s="16" t="s">
        <v>342</v>
      </c>
      <c r="C142" s="16" t="s">
        <v>343</v>
      </c>
      <c r="D142" s="27">
        <v>3028.1192975206613</v>
      </c>
      <c r="E142" s="17">
        <v>3578.59</v>
      </c>
      <c r="F142" s="17">
        <v>3727.86</v>
      </c>
      <c r="G142" s="28">
        <v>5428</v>
      </c>
      <c r="H142" s="28">
        <v>4015</v>
      </c>
      <c r="I142" s="29">
        <f t="shared" si="118"/>
        <v>0.92848318804483188</v>
      </c>
      <c r="J142" s="1">
        <f t="shared" si="119"/>
        <v>4.171195917945326</v>
      </c>
      <c r="K142" s="24">
        <f>F142/D142*100-100</f>
        <v>23.108095610772892</v>
      </c>
      <c r="L142" s="24">
        <f t="shared" si="121"/>
        <v>18.17863328337323</v>
      </c>
      <c r="M142" s="1">
        <f t="shared" si="122"/>
        <v>51.679851561648576</v>
      </c>
      <c r="N142" s="7">
        <f t="shared" si="123"/>
        <v>45.606326417837579</v>
      </c>
      <c r="O142" s="18">
        <f t="shared" si="117"/>
        <v>3056.8451999999997</v>
      </c>
      <c r="P142" s="12">
        <f t="shared" si="115"/>
        <v>5040.0667200000007</v>
      </c>
      <c r="Q142" s="12"/>
      <c r="R142" s="11">
        <f t="shared" si="124"/>
        <v>35.200000000000017</v>
      </c>
      <c r="S142" s="4">
        <f t="shared" si="116"/>
        <v>0.94863840083377227</v>
      </c>
    </row>
    <row r="143" spans="1:19" x14ac:dyDescent="0.2">
      <c r="A143" s="19">
        <v>3925</v>
      </c>
      <c r="B143" s="16" t="s">
        <v>2250</v>
      </c>
      <c r="C143" s="16" t="s">
        <v>2251</v>
      </c>
      <c r="D143" s="27">
        <v>1810.9860073260072</v>
      </c>
      <c r="E143" s="17">
        <v>2381.02</v>
      </c>
      <c r="F143" s="17">
        <v>2356.21</v>
      </c>
      <c r="G143" s="28">
        <v>4150</v>
      </c>
      <c r="H143" s="28">
        <v>3078.99</v>
      </c>
      <c r="I143" s="29">
        <f t="shared" si="118"/>
        <v>0.76525419049753329</v>
      </c>
      <c r="J143" s="1">
        <f t="shared" si="119"/>
        <v>-1.0419904074724258</v>
      </c>
      <c r="K143" s="24">
        <f t="shared" si="120"/>
        <v>30.10647185943958</v>
      </c>
      <c r="L143" s="24">
        <f t="shared" si="121"/>
        <v>31.476443791836374</v>
      </c>
      <c r="M143" s="1">
        <f t="shared" si="122"/>
        <v>74.295050020579424</v>
      </c>
      <c r="N143" s="7">
        <f t="shared" si="123"/>
        <v>76.130310965491191</v>
      </c>
      <c r="O143" s="18">
        <f t="shared" si="117"/>
        <v>1932.0921999999998</v>
      </c>
      <c r="P143" s="12">
        <f t="shared" si="115"/>
        <v>3185.5959200000002</v>
      </c>
      <c r="Q143" s="12"/>
      <c r="R143" s="11">
        <f t="shared" si="124"/>
        <v>35.200000000000017</v>
      </c>
      <c r="S143" s="4">
        <f t="shared" si="116"/>
        <v>6.6873069247404402</v>
      </c>
    </row>
    <row r="144" spans="1:19" ht="22.5" x14ac:dyDescent="0.2">
      <c r="A144" s="19">
        <v>2453</v>
      </c>
      <c r="B144" s="16" t="s">
        <v>344</v>
      </c>
      <c r="C144" s="16" t="s">
        <v>345</v>
      </c>
      <c r="D144" s="27">
        <v>3569.2910344827587</v>
      </c>
      <c r="E144" s="17">
        <v>4721.54</v>
      </c>
      <c r="F144" s="17">
        <v>4991.1400000000003</v>
      </c>
      <c r="G144" s="28">
        <v>7785</v>
      </c>
      <c r="H144" s="28">
        <v>5757.98</v>
      </c>
      <c r="I144" s="29">
        <f t="shared" si="118"/>
        <v>0.86682135054307252</v>
      </c>
      <c r="J144" s="1">
        <f t="shared" si="119"/>
        <v>5.7100013978490125</v>
      </c>
      <c r="K144" s="24">
        <f t="shared" si="120"/>
        <v>39.83561306099233</v>
      </c>
      <c r="L144" s="24">
        <f t="shared" si="121"/>
        <v>32.282292320391264</v>
      </c>
      <c r="M144" s="1">
        <f t="shared" si="122"/>
        <v>64.882644222012317</v>
      </c>
      <c r="N144" s="7">
        <f t="shared" si="123"/>
        <v>55.976390163369473</v>
      </c>
      <c r="O144" s="18">
        <f t="shared" si="117"/>
        <v>4092.7348000000002</v>
      </c>
      <c r="P144" s="12">
        <f t="shared" si="115"/>
        <v>6748.0212800000008</v>
      </c>
      <c r="Q144" s="12"/>
      <c r="R144" s="11">
        <f t="shared" si="124"/>
        <v>35.200000000000017</v>
      </c>
      <c r="S144" s="4">
        <f t="shared" si="116"/>
        <v>14.665202710013702</v>
      </c>
    </row>
    <row r="145" spans="1:19" x14ac:dyDescent="0.2">
      <c r="A145" s="16" t="s">
        <v>19</v>
      </c>
      <c r="B145" s="16" t="s">
        <v>20</v>
      </c>
      <c r="C145" s="16" t="s">
        <v>21</v>
      </c>
      <c r="D145" s="27"/>
      <c r="E145" s="17">
        <v>2436.9699999999998</v>
      </c>
      <c r="F145" s="17">
        <v>2552.61</v>
      </c>
      <c r="G145" s="28">
        <v>4018</v>
      </c>
      <c r="H145" s="28">
        <v>2971.92</v>
      </c>
      <c r="I145" s="29">
        <f t="shared" si="118"/>
        <v>0.85890939190826132</v>
      </c>
      <c r="J145" s="1">
        <f t="shared" si="119"/>
        <v>4.7452369130518832</v>
      </c>
      <c r="K145" s="24" t="e">
        <f t="shared" si="120"/>
        <v>#DIV/0!</v>
      </c>
      <c r="L145" s="24" t="e">
        <f t="shared" si="121"/>
        <v>#DIV/0!</v>
      </c>
      <c r="M145" s="1">
        <f t="shared" si="122"/>
        <v>64.876875792480035</v>
      </c>
      <c r="N145" s="7">
        <f t="shared" si="123"/>
        <v>57.407516228487708</v>
      </c>
      <c r="O145" s="18">
        <f t="shared" si="117"/>
        <v>2093.1401999999998</v>
      </c>
      <c r="P145" s="12">
        <f t="shared" si="115"/>
        <v>3451.1287200000006</v>
      </c>
      <c r="Q145" s="12"/>
      <c r="R145" s="11">
        <f t="shared" si="124"/>
        <v>35.200000000000017</v>
      </c>
      <c r="S145" s="4" t="e">
        <f t="shared" si="116"/>
        <v>#DIV/0!</v>
      </c>
    </row>
    <row r="146" spans="1:19" x14ac:dyDescent="0.2">
      <c r="A146" s="16" t="s">
        <v>346</v>
      </c>
      <c r="B146" s="16" t="s">
        <v>347</v>
      </c>
      <c r="C146" s="16" t="s">
        <v>348</v>
      </c>
      <c r="D146" s="27">
        <v>3883.7249999999999</v>
      </c>
      <c r="E146" s="17">
        <v>5588.81</v>
      </c>
      <c r="F146" s="17">
        <v>5520.66</v>
      </c>
      <c r="G146" s="28">
        <v>9215</v>
      </c>
      <c r="H146" s="28">
        <v>6815.62</v>
      </c>
      <c r="I146" s="29">
        <f t="shared" si="118"/>
        <v>0.81000114443000049</v>
      </c>
      <c r="J146" s="1">
        <f t="shared" si="119"/>
        <v>-1.2194009100327321</v>
      </c>
      <c r="K146" s="24">
        <f t="shared" si="120"/>
        <v>42.148581580827681</v>
      </c>
      <c r="L146" s="24">
        <f t="shared" si="121"/>
        <v>43.903340221050684</v>
      </c>
      <c r="M146" s="1">
        <f t="shared" si="122"/>
        <v>64.883043080727361</v>
      </c>
      <c r="N146" s="7">
        <f t="shared" si="123"/>
        <v>66.918448156560999</v>
      </c>
      <c r="O146" s="18">
        <f t="shared" si="117"/>
        <v>4526.9411999999993</v>
      </c>
      <c r="P146" s="12">
        <f t="shared" si="115"/>
        <v>7463.9323199999999</v>
      </c>
      <c r="Q146" s="12"/>
      <c r="R146" s="11">
        <f t="shared" si="124"/>
        <v>35.200000000000017</v>
      </c>
      <c r="S146" s="4">
        <f t="shared" si="116"/>
        <v>16.561836896278678</v>
      </c>
    </row>
    <row r="147" spans="1:19" x14ac:dyDescent="0.2">
      <c r="A147" s="16" t="s">
        <v>349</v>
      </c>
      <c r="B147" s="16" t="s">
        <v>350</v>
      </c>
      <c r="C147" s="16" t="s">
        <v>351</v>
      </c>
      <c r="D147" s="27">
        <v>1814.7192857142857</v>
      </c>
      <c r="E147" s="17">
        <v>2298.6799999999998</v>
      </c>
      <c r="F147" s="17">
        <v>2454.2800000000002</v>
      </c>
      <c r="G147" s="28">
        <v>3790</v>
      </c>
      <c r="H147" s="28">
        <v>2803.27</v>
      </c>
      <c r="I147" s="29">
        <f t="shared" si="118"/>
        <v>0.87550610536980034</v>
      </c>
      <c r="J147" s="1">
        <f t="shared" si="119"/>
        <v>6.7691022673882486</v>
      </c>
      <c r="K147" s="24">
        <f t="shared" si="120"/>
        <v>35.242955718849885</v>
      </c>
      <c r="L147" s="24">
        <f t="shared" si="121"/>
        <v>26.668626828155624</v>
      </c>
      <c r="M147" s="1">
        <f t="shared" si="122"/>
        <v>64.877233890754695</v>
      </c>
      <c r="N147" s="7">
        <f t="shared" si="123"/>
        <v>54.424108088726626</v>
      </c>
      <c r="O147" s="18">
        <f t="shared" si="117"/>
        <v>2012.5096000000001</v>
      </c>
      <c r="P147" s="12">
        <f t="shared" si="115"/>
        <v>3318.1865600000006</v>
      </c>
      <c r="Q147" s="12"/>
      <c r="R147" s="11">
        <f t="shared" si="124"/>
        <v>35.200000000000017</v>
      </c>
      <c r="S147" s="4">
        <f t="shared" si="116"/>
        <v>10.899223689456903</v>
      </c>
    </row>
    <row r="148" spans="1:19" ht="22.5" x14ac:dyDescent="0.2">
      <c r="A148" s="19">
        <v>8444</v>
      </c>
      <c r="B148" s="16" t="s">
        <v>352</v>
      </c>
      <c r="C148" s="16" t="s">
        <v>353</v>
      </c>
      <c r="D148" s="27">
        <v>1393.6470588235295</v>
      </c>
      <c r="E148" s="17">
        <v>1903.14</v>
      </c>
      <c r="F148" s="17">
        <v>1906.22</v>
      </c>
      <c r="G148" s="28">
        <v>3138</v>
      </c>
      <c r="H148" s="28">
        <v>2320.9</v>
      </c>
      <c r="I148" s="29">
        <f t="shared" si="118"/>
        <v>0.82132793312938945</v>
      </c>
      <c r="J148" s="1">
        <f t="shared" si="119"/>
        <v>0.16183780489085109</v>
      </c>
      <c r="K148" s="24">
        <f t="shared" si="120"/>
        <v>36.779250379875066</v>
      </c>
      <c r="L148" s="24">
        <f t="shared" si="121"/>
        <v>36.558247509707911</v>
      </c>
      <c r="M148" s="1">
        <f t="shared" si="122"/>
        <v>64.885399918030203</v>
      </c>
      <c r="N148" s="7">
        <f t="shared" si="123"/>
        <v>64.618984167619686</v>
      </c>
      <c r="O148" s="18">
        <f t="shared" si="117"/>
        <v>1563.1004</v>
      </c>
      <c r="P148" s="12">
        <f t="shared" si="115"/>
        <v>2577.2094400000001</v>
      </c>
      <c r="Q148" s="12"/>
      <c r="R148" s="11">
        <f t="shared" si="124"/>
        <v>35.200000000000017</v>
      </c>
      <c r="S148" s="4">
        <f t="shared" si="116"/>
        <v>12.158985311497545</v>
      </c>
    </row>
    <row r="149" spans="1:19" ht="22.5" x14ac:dyDescent="0.2">
      <c r="A149" s="16" t="s">
        <v>2252</v>
      </c>
      <c r="B149" s="16" t="s">
        <v>2253</v>
      </c>
      <c r="C149" s="16" t="s">
        <v>2254</v>
      </c>
      <c r="D149" s="27">
        <v>2740.7337837837836</v>
      </c>
      <c r="E149" s="17">
        <v>3833.01</v>
      </c>
      <c r="F149" s="17">
        <v>3332.94</v>
      </c>
      <c r="G149" s="28">
        <v>6595</v>
      </c>
      <c r="H149" s="28">
        <v>4867.12</v>
      </c>
      <c r="I149" s="29">
        <f t="shared" si="118"/>
        <v>0.68478689656305991</v>
      </c>
      <c r="J149" s="1">
        <f t="shared" si="119"/>
        <v>-13.046404783707843</v>
      </c>
      <c r="K149" s="24">
        <f t="shared" si="120"/>
        <v>21.607578952766175</v>
      </c>
      <c r="L149" s="24">
        <f t="shared" si="121"/>
        <v>39.853422564385255</v>
      </c>
      <c r="M149" s="1">
        <f t="shared" si="122"/>
        <v>72.057990978369475</v>
      </c>
      <c r="N149" s="7">
        <f t="shared" si="123"/>
        <v>97.873349055188527</v>
      </c>
      <c r="O149" s="18">
        <f>D149</f>
        <v>2740.7337837837836</v>
      </c>
      <c r="P149" s="12">
        <f t="shared" si="115"/>
        <v>4506.1348800000005</v>
      </c>
      <c r="Q149" s="12"/>
      <c r="R149" s="11">
        <f t="shared" si="124"/>
        <v>35.200000000000017</v>
      </c>
      <c r="S149" s="4">
        <f t="shared" si="116"/>
        <v>0</v>
      </c>
    </row>
    <row r="150" spans="1:19" x14ac:dyDescent="0.2">
      <c r="A150" s="19">
        <v>8445</v>
      </c>
      <c r="B150" s="16" t="s">
        <v>354</v>
      </c>
      <c r="C150" s="16" t="s">
        <v>355</v>
      </c>
      <c r="D150" s="27">
        <v>1808.9197499999998</v>
      </c>
      <c r="E150" s="17">
        <v>2862.48</v>
      </c>
      <c r="F150" s="17">
        <v>2893.66</v>
      </c>
      <c r="G150" s="28">
        <v>4720</v>
      </c>
      <c r="H150" s="28">
        <v>3490.83</v>
      </c>
      <c r="I150" s="29">
        <f t="shared" ref="I150:I158" si="125">F150/H150</f>
        <v>0.82893180131945698</v>
      </c>
      <c r="J150" s="1">
        <f t="shared" ref="J150:J158" si="126">F150/E150*100-100</f>
        <v>1.089265252508298</v>
      </c>
      <c r="K150" s="24">
        <f t="shared" ref="K150:K158" si="127">F150/D150*100-100</f>
        <v>59.966189766019198</v>
      </c>
      <c r="L150" s="24">
        <f t="shared" ref="L150:L158" si="128">E150/D150*100-100</f>
        <v>58.242509099698879</v>
      </c>
      <c r="M150" s="1">
        <f t="shared" ref="M150:M158" si="129">G150/E150*100-100</f>
        <v>64.891981778038627</v>
      </c>
      <c r="N150" s="7">
        <f t="shared" ref="N150:N158" si="130">G150/F150*100-100</f>
        <v>63.11522431799176</v>
      </c>
      <c r="O150" s="18">
        <f t="shared" si="117"/>
        <v>2372.8011999999999</v>
      </c>
      <c r="P150" s="12">
        <f t="shared" si="115"/>
        <v>3912.2283200000002</v>
      </c>
      <c r="Q150" s="12"/>
      <c r="R150" s="11">
        <f t="shared" ref="R150:R158" si="131">P150/F150*100-100</f>
        <v>35.200000000000017</v>
      </c>
      <c r="S150" s="4">
        <f t="shared" si="116"/>
        <v>31.172275608135749</v>
      </c>
    </row>
    <row r="151" spans="1:19" x14ac:dyDescent="0.2">
      <c r="A151" s="19">
        <v>10783</v>
      </c>
      <c r="B151" s="16" t="s">
        <v>356</v>
      </c>
      <c r="C151" s="16" t="s">
        <v>357</v>
      </c>
      <c r="D151" s="27">
        <v>2832.3644117647059</v>
      </c>
      <c r="E151" s="17">
        <v>3631.18</v>
      </c>
      <c r="F151" s="17">
        <v>3498.34</v>
      </c>
      <c r="G151" s="28">
        <v>5987</v>
      </c>
      <c r="H151" s="28">
        <v>4428.2700000000004</v>
      </c>
      <c r="I151" s="29">
        <f t="shared" si="125"/>
        <v>0.7900015130062078</v>
      </c>
      <c r="J151" s="1">
        <f t="shared" si="126"/>
        <v>-3.6583149279297515</v>
      </c>
      <c r="K151" s="24">
        <f t="shared" si="127"/>
        <v>23.513061577424565</v>
      </c>
      <c r="L151" s="24">
        <f t="shared" si="128"/>
        <v>28.203136041297427</v>
      </c>
      <c r="M151" s="1">
        <f t="shared" si="129"/>
        <v>64.877532923182002</v>
      </c>
      <c r="N151" s="7">
        <f t="shared" si="130"/>
        <v>71.138311313365762</v>
      </c>
      <c r="O151" s="18">
        <f t="shared" si="117"/>
        <v>2868.6388000000002</v>
      </c>
      <c r="P151" s="12">
        <f t="shared" si="115"/>
        <v>4729.7556800000002</v>
      </c>
      <c r="Q151" s="12"/>
      <c r="R151" s="11">
        <f t="shared" si="131"/>
        <v>35.200000000000017</v>
      </c>
      <c r="S151" s="4">
        <f t="shared" si="116"/>
        <v>1.2807104934881437</v>
      </c>
    </row>
    <row r="152" spans="1:19" x14ac:dyDescent="0.2">
      <c r="A152" s="16" t="s">
        <v>2255</v>
      </c>
      <c r="B152" s="16" t="s">
        <v>2256</v>
      </c>
      <c r="C152" s="16" t="s">
        <v>2257</v>
      </c>
      <c r="D152" s="27">
        <v>3396.7918867924527</v>
      </c>
      <c r="E152" s="17">
        <v>4558.3</v>
      </c>
      <c r="F152" s="17">
        <v>5055.6899999999996</v>
      </c>
      <c r="G152" s="28">
        <v>7516</v>
      </c>
      <c r="H152" s="28">
        <v>5558.89</v>
      </c>
      <c r="I152" s="29">
        <f t="shared" si="125"/>
        <v>0.90947833110567022</v>
      </c>
      <c r="J152" s="1">
        <f t="shared" si="126"/>
        <v>10.911743413114522</v>
      </c>
      <c r="K152" s="24">
        <f t="shared" si="127"/>
        <v>48.837201939210445</v>
      </c>
      <c r="L152" s="24">
        <f t="shared" si="128"/>
        <v>34.194267765528167</v>
      </c>
      <c r="M152" s="1">
        <f t="shared" si="129"/>
        <v>64.886032073360667</v>
      </c>
      <c r="N152" s="7">
        <f t="shared" si="130"/>
        <v>48.664178381190311</v>
      </c>
      <c r="O152" s="18">
        <f t="shared" si="117"/>
        <v>4145.6657999999998</v>
      </c>
      <c r="P152" s="12">
        <f t="shared" si="115"/>
        <v>6835.29288</v>
      </c>
      <c r="Q152" s="12"/>
      <c r="R152" s="11">
        <f t="shared" si="131"/>
        <v>35.200000000000017</v>
      </c>
      <c r="S152" s="4">
        <f t="shared" si="116"/>
        <v>22.046505590152577</v>
      </c>
    </row>
    <row r="153" spans="1:19" x14ac:dyDescent="0.2">
      <c r="A153" s="16" t="s">
        <v>358</v>
      </c>
      <c r="B153" s="16" t="s">
        <v>359</v>
      </c>
      <c r="C153" s="16" t="s">
        <v>360</v>
      </c>
      <c r="D153" s="27">
        <v>1295.1200000000001</v>
      </c>
      <c r="E153" s="17">
        <v>2044.18</v>
      </c>
      <c r="F153" s="17">
        <v>2060.73</v>
      </c>
      <c r="G153" s="28">
        <v>3370</v>
      </c>
      <c r="H153" s="28">
        <v>2492.9</v>
      </c>
      <c r="I153" s="29">
        <f t="shared" si="125"/>
        <v>0.82663965662481442</v>
      </c>
      <c r="J153" s="1">
        <f t="shared" si="126"/>
        <v>0.80961559158194518</v>
      </c>
      <c r="K153" s="24">
        <f t="shared" si="127"/>
        <v>59.114985483970571</v>
      </c>
      <c r="L153" s="24">
        <f t="shared" si="128"/>
        <v>57.837111619000524</v>
      </c>
      <c r="M153" s="1">
        <f t="shared" si="129"/>
        <v>64.858280581944825</v>
      </c>
      <c r="N153" s="7">
        <f t="shared" si="130"/>
        <v>63.534281541007317</v>
      </c>
      <c r="O153" s="18">
        <f t="shared" si="117"/>
        <v>1689.7985999999999</v>
      </c>
      <c r="P153" s="12">
        <f t="shared" si="115"/>
        <v>2786.1069600000001</v>
      </c>
      <c r="Q153" s="12"/>
      <c r="R153" s="11">
        <f t="shared" si="131"/>
        <v>35.200000000000017</v>
      </c>
      <c r="S153" s="4">
        <f t="shared" si="116"/>
        <v>30.474288096855872</v>
      </c>
    </row>
    <row r="154" spans="1:19" x14ac:dyDescent="0.2">
      <c r="A154" s="16" t="s">
        <v>361</v>
      </c>
      <c r="B154" s="16" t="s">
        <v>362</v>
      </c>
      <c r="C154" s="16" t="s">
        <v>363</v>
      </c>
      <c r="D154" s="27"/>
      <c r="E154" s="18">
        <v>309.16000000000003</v>
      </c>
      <c r="F154" s="18">
        <v>266.88</v>
      </c>
      <c r="G154" s="15">
        <v>510</v>
      </c>
      <c r="H154" s="15">
        <v>377.02</v>
      </c>
      <c r="I154" s="29">
        <f t="shared" si="125"/>
        <v>0.70786695666012411</v>
      </c>
      <c r="J154" s="1">
        <f t="shared" si="126"/>
        <v>-13.675766593349721</v>
      </c>
      <c r="K154" s="24" t="e">
        <f t="shared" si="127"/>
        <v>#DIV/0!</v>
      </c>
      <c r="L154" s="24" t="e">
        <f t="shared" si="128"/>
        <v>#DIV/0!</v>
      </c>
      <c r="M154" s="1">
        <f t="shared" si="129"/>
        <v>64.96312588950704</v>
      </c>
      <c r="N154" s="7">
        <f t="shared" si="130"/>
        <v>91.097122302158283</v>
      </c>
      <c r="O154" s="18">
        <f t="shared" si="117"/>
        <v>218.84159999999997</v>
      </c>
      <c r="P154" s="12">
        <f t="shared" si="115"/>
        <v>360.82176000000004</v>
      </c>
      <c r="Q154" s="12"/>
      <c r="R154" s="11">
        <f t="shared" si="131"/>
        <v>35.200000000000017</v>
      </c>
      <c r="S154" s="4" t="e">
        <f t="shared" si="116"/>
        <v>#DIV/0!</v>
      </c>
    </row>
    <row r="155" spans="1:19" x14ac:dyDescent="0.2">
      <c r="A155" s="16" t="s">
        <v>364</v>
      </c>
      <c r="B155" s="16" t="s">
        <v>365</v>
      </c>
      <c r="C155" s="16" t="s">
        <v>366</v>
      </c>
      <c r="D155" s="27">
        <v>11.795849056603773</v>
      </c>
      <c r="E155" s="18">
        <v>26.08</v>
      </c>
      <c r="F155" s="18">
        <v>24.24</v>
      </c>
      <c r="G155" s="15">
        <v>43</v>
      </c>
      <c r="H155" s="15">
        <v>31.8</v>
      </c>
      <c r="I155" s="29">
        <f t="shared" si="125"/>
        <v>0.76226415094339617</v>
      </c>
      <c r="J155" s="1">
        <f t="shared" si="126"/>
        <v>-7.0552147239263832</v>
      </c>
      <c r="K155" s="24">
        <f t="shared" si="127"/>
        <v>105.49601714706162</v>
      </c>
      <c r="L155" s="24">
        <f t="shared" si="128"/>
        <v>121.09472471928083</v>
      </c>
      <c r="M155" s="1">
        <f t="shared" si="129"/>
        <v>64.877300613496942</v>
      </c>
      <c r="N155" s="7">
        <f t="shared" si="130"/>
        <v>77.39273927392739</v>
      </c>
      <c r="O155" s="18">
        <f t="shared" si="117"/>
        <v>19.876799999999996</v>
      </c>
      <c r="P155" s="12">
        <f t="shared" si="115"/>
        <v>32.772480000000002</v>
      </c>
      <c r="Q155" s="12"/>
      <c r="R155" s="11">
        <f t="shared" si="131"/>
        <v>35.200000000000017</v>
      </c>
      <c r="S155" s="4">
        <f t="shared" si="116"/>
        <v>68.506734060590531</v>
      </c>
    </row>
    <row r="156" spans="1:19" x14ac:dyDescent="0.2">
      <c r="A156" s="16" t="s">
        <v>367</v>
      </c>
      <c r="B156" s="16" t="s">
        <v>368</v>
      </c>
      <c r="C156" s="16" t="s">
        <v>369</v>
      </c>
      <c r="D156" s="27">
        <v>10.673599999999999</v>
      </c>
      <c r="E156" s="18">
        <v>26.69</v>
      </c>
      <c r="F156" s="18">
        <v>24.82</v>
      </c>
      <c r="G156" s="15">
        <v>44</v>
      </c>
      <c r="H156" s="15">
        <v>32.549999999999997</v>
      </c>
      <c r="I156" s="29">
        <f t="shared" si="125"/>
        <v>0.76251920122887873</v>
      </c>
      <c r="J156" s="1">
        <f t="shared" si="126"/>
        <v>-7.0063694267515899</v>
      </c>
      <c r="K156" s="24">
        <f t="shared" si="127"/>
        <v>132.5363513716085</v>
      </c>
      <c r="L156" s="24">
        <f t="shared" si="128"/>
        <v>150.05621346125025</v>
      </c>
      <c r="M156" s="1">
        <f t="shared" si="129"/>
        <v>64.855751217684514</v>
      </c>
      <c r="N156" s="7">
        <f t="shared" si="130"/>
        <v>77.276390008058002</v>
      </c>
      <c r="O156" s="18">
        <f t="shared" si="117"/>
        <v>20.352399999999999</v>
      </c>
      <c r="P156" s="12">
        <f t="shared" si="115"/>
        <v>33.556640000000002</v>
      </c>
      <c r="Q156" s="12"/>
      <c r="R156" s="11">
        <f t="shared" si="131"/>
        <v>35.200000000000017</v>
      </c>
      <c r="S156" s="4">
        <f t="shared" si="116"/>
        <v>90.679808124718932</v>
      </c>
    </row>
    <row r="157" spans="1:19" ht="33.75" x14ac:dyDescent="0.2">
      <c r="A157" s="16" t="s">
        <v>370</v>
      </c>
      <c r="B157" s="16" t="s">
        <v>2258</v>
      </c>
      <c r="C157" s="16" t="s">
        <v>2259</v>
      </c>
      <c r="D157" s="27">
        <v>9.2180645161290311</v>
      </c>
      <c r="E157" s="18">
        <v>15.36</v>
      </c>
      <c r="F157" s="18">
        <v>14.14</v>
      </c>
      <c r="G157" s="15">
        <v>25</v>
      </c>
      <c r="H157" s="15">
        <v>18.73</v>
      </c>
      <c r="I157" s="29">
        <f t="shared" si="125"/>
        <v>0.75493860117458622</v>
      </c>
      <c r="J157" s="1">
        <f t="shared" si="126"/>
        <v>-7.9427083333333286</v>
      </c>
      <c r="K157" s="24">
        <f t="shared" si="127"/>
        <v>53.394456886898126</v>
      </c>
      <c r="L157" s="24">
        <f t="shared" si="128"/>
        <v>66.629339305711113</v>
      </c>
      <c r="M157" s="1">
        <f t="shared" si="129"/>
        <v>62.760416666666686</v>
      </c>
      <c r="N157" s="7">
        <f t="shared" si="130"/>
        <v>76.803394625176793</v>
      </c>
      <c r="O157" s="18">
        <f t="shared" si="117"/>
        <v>11.594799999999999</v>
      </c>
      <c r="P157" s="12">
        <f t="shared" si="115"/>
        <v>19.117280000000001</v>
      </c>
      <c r="Q157" s="12"/>
      <c r="R157" s="11">
        <f t="shared" si="131"/>
        <v>35.200000000000017</v>
      </c>
      <c r="S157" s="4">
        <f t="shared" si="116"/>
        <v>25.783454647256448</v>
      </c>
    </row>
    <row r="158" spans="1:19" x14ac:dyDescent="0.2">
      <c r="A158" s="16" t="s">
        <v>371</v>
      </c>
      <c r="B158" s="16" t="s">
        <v>372</v>
      </c>
      <c r="C158" s="16" t="s">
        <v>373</v>
      </c>
      <c r="D158" s="27"/>
      <c r="E158" s="18">
        <v>103.96</v>
      </c>
      <c r="F158" s="18">
        <v>105.45</v>
      </c>
      <c r="G158" s="15">
        <v>171</v>
      </c>
      <c r="H158" s="15">
        <v>126.78</v>
      </c>
      <c r="I158" s="29">
        <f t="shared" si="125"/>
        <v>0.83175579744439188</v>
      </c>
      <c r="J158" s="1">
        <f t="shared" si="126"/>
        <v>1.4332435552135507</v>
      </c>
      <c r="K158" s="24" t="e">
        <f t="shared" si="127"/>
        <v>#DIV/0!</v>
      </c>
      <c r="L158" s="24" t="e">
        <f t="shared" si="128"/>
        <v>#DIV/0!</v>
      </c>
      <c r="M158" s="1">
        <f t="shared" si="129"/>
        <v>64.486340900346306</v>
      </c>
      <c r="N158" s="7">
        <f t="shared" si="130"/>
        <v>62.162162162162161</v>
      </c>
      <c r="O158" s="18">
        <f t="shared" si="117"/>
        <v>86.468999999999994</v>
      </c>
      <c r="P158" s="12">
        <f t="shared" si="115"/>
        <v>142.56840000000003</v>
      </c>
      <c r="Q158" s="12"/>
      <c r="R158" s="11">
        <f t="shared" si="131"/>
        <v>35.200000000000045</v>
      </c>
      <c r="S158" s="4" t="e">
        <f t="shared" si="116"/>
        <v>#DIV/0!</v>
      </c>
    </row>
    <row r="159" spans="1:19" x14ac:dyDescent="0.2">
      <c r="A159" s="16" t="s">
        <v>374</v>
      </c>
      <c r="B159" s="16" t="s">
        <v>375</v>
      </c>
      <c r="C159" s="16" t="s">
        <v>376</v>
      </c>
      <c r="D159" s="27">
        <v>33.32</v>
      </c>
      <c r="E159" s="18">
        <v>96.2</v>
      </c>
      <c r="F159" s="18">
        <v>97.59</v>
      </c>
      <c r="G159" s="15">
        <v>159</v>
      </c>
      <c r="H159" s="15">
        <v>117.32</v>
      </c>
      <c r="I159" s="29">
        <f t="shared" ref="I159:I164" si="132">F159/H159</f>
        <v>0.83182748039549959</v>
      </c>
      <c r="J159" s="1">
        <f t="shared" ref="J159:J164" si="133">F159/E159*100-100</f>
        <v>1.4449064449064508</v>
      </c>
      <c r="K159" s="24">
        <f t="shared" ref="K159:K164" si="134">F159/D159*100-100</f>
        <v>192.88715486194474</v>
      </c>
      <c r="L159" s="24">
        <f t="shared" ref="L159:L164" si="135">E159/D159*100-100</f>
        <v>188.71548619447782</v>
      </c>
      <c r="M159" s="1">
        <f t="shared" ref="M159:M164" si="136">G159/E159*100-100</f>
        <v>65.280665280665261</v>
      </c>
      <c r="N159" s="7">
        <f t="shared" ref="N159:N164" si="137">G159/F159*100-100</f>
        <v>62.926529357516131</v>
      </c>
      <c r="O159" s="18">
        <f t="shared" si="117"/>
        <v>80.023799999999994</v>
      </c>
      <c r="P159" s="12">
        <f t="shared" si="115"/>
        <v>131.94168000000002</v>
      </c>
      <c r="Q159" s="12"/>
      <c r="R159" s="11">
        <f t="shared" ref="R159:R164" si="138">P159/F159*100-100</f>
        <v>35.200000000000017</v>
      </c>
      <c r="S159" s="4">
        <f t="shared" si="116"/>
        <v>140.16746698679472</v>
      </c>
    </row>
    <row r="160" spans="1:19" x14ac:dyDescent="0.2">
      <c r="A160" s="16" t="s">
        <v>377</v>
      </c>
      <c r="B160" s="16" t="s">
        <v>378</v>
      </c>
      <c r="C160" s="16" t="s">
        <v>379</v>
      </c>
      <c r="D160" s="27"/>
      <c r="E160" s="18">
        <v>137.1</v>
      </c>
      <c r="F160" s="18">
        <v>140.13999999999999</v>
      </c>
      <c r="G160" s="15">
        <v>226</v>
      </c>
      <c r="H160" s="15">
        <v>167.2</v>
      </c>
      <c r="I160" s="29">
        <f t="shared" si="132"/>
        <v>0.8381578947368421</v>
      </c>
      <c r="J160" s="1">
        <f t="shared" si="133"/>
        <v>2.2173595915390081</v>
      </c>
      <c r="K160" s="24" t="e">
        <f t="shared" si="134"/>
        <v>#DIV/0!</v>
      </c>
      <c r="L160" s="24" t="e">
        <f t="shared" si="135"/>
        <v>#DIV/0!</v>
      </c>
      <c r="M160" s="1">
        <f t="shared" si="136"/>
        <v>64.843180160466829</v>
      </c>
      <c r="N160" s="7">
        <f t="shared" si="137"/>
        <v>61.26730412444698</v>
      </c>
      <c r="O160" s="18">
        <f t="shared" si="117"/>
        <v>114.91479999999999</v>
      </c>
      <c r="P160" s="12">
        <f t="shared" si="115"/>
        <v>189.46928</v>
      </c>
      <c r="Q160" s="12"/>
      <c r="R160" s="11">
        <f t="shared" si="138"/>
        <v>35.200000000000017</v>
      </c>
      <c r="S160" s="4" t="e">
        <f t="shared" si="116"/>
        <v>#DIV/0!</v>
      </c>
    </row>
    <row r="161" spans="1:19" x14ac:dyDescent="0.2">
      <c r="A161" s="16" t="s">
        <v>380</v>
      </c>
      <c r="B161" s="16" t="s">
        <v>381</v>
      </c>
      <c r="C161" s="16" t="s">
        <v>382</v>
      </c>
      <c r="D161" s="27"/>
      <c r="E161" s="18">
        <v>133.96</v>
      </c>
      <c r="F161" s="18">
        <v>136.93</v>
      </c>
      <c r="G161" s="15">
        <v>221</v>
      </c>
      <c r="H161" s="15">
        <v>163.36000000000001</v>
      </c>
      <c r="I161" s="29">
        <f t="shared" si="132"/>
        <v>0.83821008814887366</v>
      </c>
      <c r="J161" s="1">
        <f t="shared" si="133"/>
        <v>2.2170797252911285</v>
      </c>
      <c r="K161" s="24" t="e">
        <f t="shared" si="134"/>
        <v>#DIV/0!</v>
      </c>
      <c r="L161" s="24" t="e">
        <f t="shared" si="135"/>
        <v>#DIV/0!</v>
      </c>
      <c r="M161" s="1">
        <f t="shared" si="136"/>
        <v>64.974619289340097</v>
      </c>
      <c r="N161" s="7">
        <f t="shared" si="137"/>
        <v>61.396333893230121</v>
      </c>
      <c r="O161" s="18">
        <f t="shared" si="117"/>
        <v>112.2826</v>
      </c>
      <c r="P161" s="12">
        <f t="shared" si="115"/>
        <v>185.12936000000002</v>
      </c>
      <c r="Q161" s="12"/>
      <c r="R161" s="11">
        <f t="shared" si="138"/>
        <v>35.200000000000017</v>
      </c>
      <c r="S161" s="4" t="e">
        <f t="shared" si="116"/>
        <v>#DIV/0!</v>
      </c>
    </row>
    <row r="162" spans="1:19" ht="22.5" x14ac:dyDescent="0.2">
      <c r="A162" s="16" t="s">
        <v>383</v>
      </c>
      <c r="B162" s="16" t="s">
        <v>384</v>
      </c>
      <c r="C162" s="16" t="s">
        <v>385</v>
      </c>
      <c r="D162" s="27">
        <v>12.760000000000002</v>
      </c>
      <c r="E162" s="18">
        <v>32.72</v>
      </c>
      <c r="F162" s="18">
        <v>33.24</v>
      </c>
      <c r="G162" s="15">
        <v>54</v>
      </c>
      <c r="H162" s="15">
        <v>39.9</v>
      </c>
      <c r="I162" s="29">
        <f t="shared" si="132"/>
        <v>0.83308270676691742</v>
      </c>
      <c r="J162" s="1">
        <f t="shared" si="133"/>
        <v>1.5892420537897465</v>
      </c>
      <c r="K162" s="24">
        <f t="shared" si="134"/>
        <v>160.50156739811911</v>
      </c>
      <c r="L162" s="24">
        <f t="shared" si="135"/>
        <v>156.42633228840117</v>
      </c>
      <c r="M162" s="1">
        <f t="shared" si="136"/>
        <v>65.036674816625919</v>
      </c>
      <c r="N162" s="7">
        <f t="shared" si="137"/>
        <v>62.454873646209393</v>
      </c>
      <c r="O162" s="18">
        <f t="shared" si="117"/>
        <v>27.256799999999998</v>
      </c>
      <c r="P162" s="12">
        <f t="shared" si="115"/>
        <v>44.940480000000008</v>
      </c>
      <c r="Q162" s="12"/>
      <c r="R162" s="11">
        <f t="shared" si="138"/>
        <v>35.200000000000017</v>
      </c>
      <c r="S162" s="4">
        <f t="shared" si="116"/>
        <v>113.61128526645766</v>
      </c>
    </row>
    <row r="163" spans="1:19" ht="22.5" x14ac:dyDescent="0.2">
      <c r="A163" s="16" t="s">
        <v>386</v>
      </c>
      <c r="B163" s="16" t="s">
        <v>2260</v>
      </c>
      <c r="C163" s="16" t="s">
        <v>2261</v>
      </c>
      <c r="D163" s="27">
        <v>11.251666666666667</v>
      </c>
      <c r="E163" s="18">
        <v>87.98</v>
      </c>
      <c r="F163" s="18">
        <v>89.3</v>
      </c>
      <c r="G163" s="15">
        <v>145</v>
      </c>
      <c r="H163" s="15">
        <v>107.29</v>
      </c>
      <c r="I163" s="29">
        <f t="shared" si="132"/>
        <v>0.83232360891042956</v>
      </c>
      <c r="J163" s="1">
        <f t="shared" si="133"/>
        <v>1.5003409865878439</v>
      </c>
      <c r="K163" s="24">
        <f t="shared" si="134"/>
        <v>693.66019848911264</v>
      </c>
      <c r="L163" s="24">
        <f t="shared" si="135"/>
        <v>681.92860316990073</v>
      </c>
      <c r="M163" s="1">
        <f t="shared" si="136"/>
        <v>64.810184132757428</v>
      </c>
      <c r="N163" s="7">
        <f t="shared" si="137"/>
        <v>62.374020156774918</v>
      </c>
      <c r="O163" s="18">
        <f t="shared" si="117"/>
        <v>73.225999999999999</v>
      </c>
      <c r="P163" s="12">
        <f t="shared" si="115"/>
        <v>120.73360000000001</v>
      </c>
      <c r="Q163" s="12"/>
      <c r="R163" s="11">
        <f t="shared" si="138"/>
        <v>35.200000000000017</v>
      </c>
      <c r="S163" s="4">
        <f t="shared" si="116"/>
        <v>550.80136276107248</v>
      </c>
    </row>
    <row r="164" spans="1:19" x14ac:dyDescent="0.2">
      <c r="A164" s="16" t="s">
        <v>387</v>
      </c>
      <c r="B164" s="16" t="s">
        <v>388</v>
      </c>
      <c r="C164" s="16" t="s">
        <v>389</v>
      </c>
      <c r="D164" s="27"/>
      <c r="E164" s="18">
        <v>10.53</v>
      </c>
      <c r="F164" s="18">
        <v>10.72</v>
      </c>
      <c r="G164" s="15">
        <v>17</v>
      </c>
      <c r="H164" s="15">
        <v>12.84</v>
      </c>
      <c r="I164" s="29">
        <f t="shared" si="132"/>
        <v>0.83489096573208732</v>
      </c>
      <c r="J164" s="1">
        <f t="shared" si="133"/>
        <v>1.8043684710351613</v>
      </c>
      <c r="K164" s="24" t="e">
        <f t="shared" si="134"/>
        <v>#DIV/0!</v>
      </c>
      <c r="L164" s="24" t="e">
        <f t="shared" si="135"/>
        <v>#DIV/0!</v>
      </c>
      <c r="M164" s="1">
        <f t="shared" si="136"/>
        <v>61.443494776828118</v>
      </c>
      <c r="N164" s="7">
        <f t="shared" si="137"/>
        <v>58.582089552238813</v>
      </c>
      <c r="O164" s="18">
        <f t="shared" si="117"/>
        <v>8.7904</v>
      </c>
      <c r="P164" s="12">
        <f t="shared" si="115"/>
        <v>14.493440000000001</v>
      </c>
      <c r="Q164" s="12"/>
      <c r="R164" s="11">
        <f t="shared" si="138"/>
        <v>35.200000000000017</v>
      </c>
      <c r="S164" s="4" t="e">
        <f t="shared" si="116"/>
        <v>#DIV/0!</v>
      </c>
    </row>
    <row r="165" spans="1:19" x14ac:dyDescent="0.2">
      <c r="A165" s="19">
        <v>2236</v>
      </c>
      <c r="B165" s="16" t="s">
        <v>390</v>
      </c>
      <c r="C165" s="16" t="s">
        <v>391</v>
      </c>
      <c r="D165" s="27">
        <v>325.25666666666666</v>
      </c>
      <c r="E165" s="17">
        <v>1048.33</v>
      </c>
      <c r="F165" s="17">
        <v>1059.6600000000001</v>
      </c>
      <c r="G165" s="28">
        <v>1728</v>
      </c>
      <c r="H165" s="28">
        <v>1278.45</v>
      </c>
      <c r="I165" s="29">
        <f t="shared" ref="I165:I175" si="139">F165/H165</f>
        <v>0.82886307638155587</v>
      </c>
      <c r="J165" s="1">
        <f t="shared" ref="J165:J175" si="140">F165/E165*100-100</f>
        <v>1.0807665525168773</v>
      </c>
      <c r="K165" s="24">
        <f t="shared" ref="K165:K175" si="141">F165/D165*100-100</f>
        <v>225.79193867407281</v>
      </c>
      <c r="L165" s="24">
        <f t="shared" ref="L165:L175" si="142">E165/D165*100-100</f>
        <v>222.30853582299102</v>
      </c>
      <c r="M165" s="1">
        <f t="shared" ref="M165:M175" si="143">G165/E165*100-100</f>
        <v>64.833592475651756</v>
      </c>
      <c r="N165" s="7">
        <f t="shared" ref="N165:N175" si="144">G165/F165*100-100</f>
        <v>63.071173772719533</v>
      </c>
      <c r="O165" s="18">
        <f t="shared" si="117"/>
        <v>868.9212</v>
      </c>
      <c r="P165" s="12">
        <f t="shared" si="115"/>
        <v>1432.6603200000002</v>
      </c>
      <c r="Q165" s="12"/>
      <c r="R165" s="11">
        <f t="shared" ref="R165:R175" si="145">P165/F165*100-100</f>
        <v>35.200000000000017</v>
      </c>
      <c r="S165" s="4">
        <f t="shared" si="116"/>
        <v>167.14938971273966</v>
      </c>
    </row>
    <row r="166" spans="1:19" x14ac:dyDescent="0.2">
      <c r="A166" s="19">
        <v>15259</v>
      </c>
      <c r="B166" s="16" t="s">
        <v>392</v>
      </c>
      <c r="C166" s="16" t="s">
        <v>393</v>
      </c>
      <c r="D166" s="27">
        <v>122.09195652173912</v>
      </c>
      <c r="E166" s="18">
        <v>179.93</v>
      </c>
      <c r="F166" s="18">
        <v>179.25</v>
      </c>
      <c r="G166" s="15">
        <v>297</v>
      </c>
      <c r="H166" s="15">
        <v>219.43</v>
      </c>
      <c r="I166" s="29">
        <f t="shared" si="139"/>
        <v>0.81688921296085304</v>
      </c>
      <c r="J166" s="1">
        <f t="shared" si="140"/>
        <v>-0.37792474851330837</v>
      </c>
      <c r="K166" s="24">
        <f t="shared" si="141"/>
        <v>46.81556845072231</v>
      </c>
      <c r="L166" s="24">
        <f t="shared" si="142"/>
        <v>47.372525697843571</v>
      </c>
      <c r="M166" s="1">
        <f t="shared" si="143"/>
        <v>65.064191630078341</v>
      </c>
      <c r="N166" s="7">
        <f t="shared" si="144"/>
        <v>65.690376569037653</v>
      </c>
      <c r="O166" s="18">
        <f t="shared" si="117"/>
        <v>146.98499999999999</v>
      </c>
      <c r="P166" s="12">
        <f t="shared" si="115"/>
        <v>242.346</v>
      </c>
      <c r="Q166" s="12"/>
      <c r="R166" s="11">
        <f t="shared" si="145"/>
        <v>35.200000000000017</v>
      </c>
      <c r="S166" s="4">
        <f t="shared" si="116"/>
        <v>20.388766129592256</v>
      </c>
    </row>
    <row r="167" spans="1:19" x14ac:dyDescent="0.2">
      <c r="A167" s="16" t="s">
        <v>394</v>
      </c>
      <c r="B167" s="16" t="s">
        <v>395</v>
      </c>
      <c r="C167" s="16" t="s">
        <v>396</v>
      </c>
      <c r="D167" s="27">
        <v>111.25857142857143</v>
      </c>
      <c r="E167" s="18">
        <v>168.69</v>
      </c>
      <c r="F167" s="18">
        <v>172.44</v>
      </c>
      <c r="G167" s="15">
        <v>278</v>
      </c>
      <c r="H167" s="15">
        <v>205.72</v>
      </c>
      <c r="I167" s="29">
        <f t="shared" si="139"/>
        <v>0.83822671592455766</v>
      </c>
      <c r="J167" s="1">
        <f t="shared" si="140"/>
        <v>2.2230126267117214</v>
      </c>
      <c r="K167" s="24">
        <f t="shared" si="141"/>
        <v>54.99030572283354</v>
      </c>
      <c r="L167" s="24">
        <f t="shared" si="142"/>
        <v>51.619778893439985</v>
      </c>
      <c r="M167" s="1">
        <f t="shared" si="143"/>
        <v>64.799336060228825</v>
      </c>
      <c r="N167" s="7">
        <f t="shared" si="144"/>
        <v>61.215495244722803</v>
      </c>
      <c r="O167" s="18">
        <f t="shared" si="117"/>
        <v>141.4008</v>
      </c>
      <c r="P167" s="12">
        <f t="shared" si="115"/>
        <v>233.13888</v>
      </c>
      <c r="Q167" s="12"/>
      <c r="R167" s="11">
        <f t="shared" si="145"/>
        <v>35.200000000000017</v>
      </c>
      <c r="S167" s="4">
        <f t="shared" si="116"/>
        <v>27.092050692723518</v>
      </c>
    </row>
    <row r="168" spans="1:19" x14ac:dyDescent="0.2">
      <c r="A168" s="16" t="s">
        <v>397</v>
      </c>
      <c r="B168" s="16" t="s">
        <v>398</v>
      </c>
      <c r="C168" s="16" t="s">
        <v>399</v>
      </c>
      <c r="D168" s="27">
        <v>104.27064516129032</v>
      </c>
      <c r="E168" s="18">
        <v>175.79</v>
      </c>
      <c r="F168" s="18">
        <v>179.68</v>
      </c>
      <c r="G168" s="15">
        <v>290</v>
      </c>
      <c r="H168" s="15">
        <v>214.38</v>
      </c>
      <c r="I168" s="29">
        <f t="shared" si="139"/>
        <v>0.83813788599682815</v>
      </c>
      <c r="J168" s="1">
        <f t="shared" si="140"/>
        <v>2.2128676261448277</v>
      </c>
      <c r="K168" s="24">
        <f t="shared" si="141"/>
        <v>72.320790498671272</v>
      </c>
      <c r="L168" s="24">
        <f t="shared" si="142"/>
        <v>68.590114435448697</v>
      </c>
      <c r="M168" s="1">
        <f t="shared" si="143"/>
        <v>64.969565959383374</v>
      </c>
      <c r="N168" s="7">
        <f t="shared" si="144"/>
        <v>61.398040961709711</v>
      </c>
      <c r="O168" s="18">
        <f t="shared" si="117"/>
        <v>147.33760000000001</v>
      </c>
      <c r="P168" s="12">
        <f t="shared" si="115"/>
        <v>242.92736000000002</v>
      </c>
      <c r="Q168" s="12"/>
      <c r="R168" s="11">
        <f t="shared" si="145"/>
        <v>35.200000000000017</v>
      </c>
      <c r="S168" s="4">
        <f t="shared" si="116"/>
        <v>41.30304820891044</v>
      </c>
    </row>
    <row r="169" spans="1:19" x14ac:dyDescent="0.2">
      <c r="A169" s="16" t="s">
        <v>400</v>
      </c>
      <c r="B169" s="16" t="s">
        <v>401</v>
      </c>
      <c r="C169" s="16" t="s">
        <v>402</v>
      </c>
      <c r="D169" s="27">
        <v>737.49021739130444</v>
      </c>
      <c r="E169" s="17">
        <v>1118.6199999999999</v>
      </c>
      <c r="F169" s="17">
        <v>1100.3599999999999</v>
      </c>
      <c r="G169" s="28">
        <v>1844</v>
      </c>
      <c r="H169" s="28">
        <v>1364.17</v>
      </c>
      <c r="I169" s="29">
        <f t="shared" si="139"/>
        <v>0.80661501132556779</v>
      </c>
      <c r="J169" s="1">
        <f t="shared" si="140"/>
        <v>-1.6323684539879508</v>
      </c>
      <c r="K169" s="24">
        <f t="shared" si="141"/>
        <v>49.203335047922479</v>
      </c>
      <c r="L169" s="24">
        <f t="shared" si="142"/>
        <v>51.679300093884763</v>
      </c>
      <c r="M169" s="1">
        <f t="shared" si="143"/>
        <v>64.845970928465448</v>
      </c>
      <c r="N169" s="7">
        <f t="shared" si="144"/>
        <v>67.58151877567343</v>
      </c>
      <c r="O169" s="18">
        <f t="shared" si="117"/>
        <v>902.29519999999991</v>
      </c>
      <c r="P169" s="12">
        <f t="shared" si="115"/>
        <v>1487.6867199999999</v>
      </c>
      <c r="Q169" s="12"/>
      <c r="R169" s="11">
        <f t="shared" si="145"/>
        <v>35.200000000000017</v>
      </c>
      <c r="S169" s="4">
        <f t="shared" si="116"/>
        <v>22.346734739296451</v>
      </c>
    </row>
    <row r="170" spans="1:19" x14ac:dyDescent="0.2">
      <c r="A170" s="16" t="s">
        <v>403</v>
      </c>
      <c r="B170" s="16" t="s">
        <v>404</v>
      </c>
      <c r="C170" s="16" t="s">
        <v>405</v>
      </c>
      <c r="D170" s="27">
        <v>721.80948717948718</v>
      </c>
      <c r="E170" s="17">
        <v>1283.31</v>
      </c>
      <c r="F170" s="17">
        <v>1276.0899999999999</v>
      </c>
      <c r="G170" s="28">
        <v>2116</v>
      </c>
      <c r="H170" s="28">
        <v>1565.01</v>
      </c>
      <c r="I170" s="29">
        <f t="shared" si="139"/>
        <v>0.81538776110056799</v>
      </c>
      <c r="J170" s="1">
        <f t="shared" si="140"/>
        <v>-0.56260763182707763</v>
      </c>
      <c r="K170" s="24">
        <f t="shared" si="141"/>
        <v>76.790416677175614</v>
      </c>
      <c r="L170" s="24">
        <f t="shared" si="142"/>
        <v>77.790680614992851</v>
      </c>
      <c r="M170" s="1">
        <f t="shared" si="143"/>
        <v>64.886114812477132</v>
      </c>
      <c r="N170" s="7">
        <f t="shared" si="144"/>
        <v>65.81902530385787</v>
      </c>
      <c r="O170" s="18">
        <f t="shared" si="117"/>
        <v>1046.3937999999998</v>
      </c>
      <c r="P170" s="12">
        <f t="shared" si="115"/>
        <v>1725.27368</v>
      </c>
      <c r="Q170" s="12"/>
      <c r="R170" s="11">
        <f t="shared" si="145"/>
        <v>35.200000000000017</v>
      </c>
      <c r="S170" s="4">
        <f t="shared" si="116"/>
        <v>44.968141675283988</v>
      </c>
    </row>
    <row r="171" spans="1:19" x14ac:dyDescent="0.2">
      <c r="A171" s="16" t="s">
        <v>406</v>
      </c>
      <c r="B171" s="16" t="s">
        <v>407</v>
      </c>
      <c r="C171" s="16" t="s">
        <v>408</v>
      </c>
      <c r="D171" s="27">
        <v>192.02721311475409</v>
      </c>
      <c r="E171" s="18">
        <v>363.1</v>
      </c>
      <c r="F171" s="18">
        <v>356.06</v>
      </c>
      <c r="G171" s="15">
        <v>599</v>
      </c>
      <c r="H171" s="15">
        <v>442.81</v>
      </c>
      <c r="I171" s="29">
        <f t="shared" si="139"/>
        <v>0.80409204850838956</v>
      </c>
      <c r="J171" s="1">
        <f t="shared" si="140"/>
        <v>-1.9388598182318901</v>
      </c>
      <c r="K171" s="24">
        <f t="shared" si="141"/>
        <v>85.421635936163426</v>
      </c>
      <c r="L171" s="24">
        <f t="shared" si="142"/>
        <v>89.087782981578812</v>
      </c>
      <c r="M171" s="1">
        <f t="shared" si="143"/>
        <v>64.968328284219211</v>
      </c>
      <c r="N171" s="7">
        <f t="shared" si="144"/>
        <v>68.230073583103973</v>
      </c>
      <c r="O171" s="18">
        <f t="shared" si="117"/>
        <v>291.9692</v>
      </c>
      <c r="P171" s="12">
        <f t="shared" si="115"/>
        <v>481.39312000000001</v>
      </c>
      <c r="Q171" s="12"/>
      <c r="R171" s="11">
        <f t="shared" si="145"/>
        <v>35.200000000000017</v>
      </c>
      <c r="S171" s="4">
        <f t="shared" si="116"/>
        <v>52.045741467654011</v>
      </c>
    </row>
    <row r="172" spans="1:19" ht="22.5" x14ac:dyDescent="0.2">
      <c r="A172" s="16" t="s">
        <v>409</v>
      </c>
      <c r="B172" s="16" t="s">
        <v>410</v>
      </c>
      <c r="C172" s="16" t="s">
        <v>411</v>
      </c>
      <c r="D172" s="27">
        <v>5532.1266666666661</v>
      </c>
      <c r="E172" s="17">
        <v>7305.77</v>
      </c>
      <c r="F172" s="17">
        <v>7589.55</v>
      </c>
      <c r="G172" s="28">
        <v>10264</v>
      </c>
      <c r="H172" s="28">
        <v>8909.48</v>
      </c>
      <c r="I172" s="29">
        <f t="shared" si="139"/>
        <v>0.85185106201484273</v>
      </c>
      <c r="J172" s="1">
        <f t="shared" si="140"/>
        <v>3.8843270456091545</v>
      </c>
      <c r="K172" s="24">
        <f t="shared" si="141"/>
        <v>37.190459606251494</v>
      </c>
      <c r="L172" s="24">
        <f t="shared" si="142"/>
        <v>32.060786749881629</v>
      </c>
      <c r="M172" s="1">
        <f t="shared" si="143"/>
        <v>40.49169355180905</v>
      </c>
      <c r="N172" s="7">
        <f t="shared" si="144"/>
        <v>35.238584632817492</v>
      </c>
      <c r="O172" s="18">
        <f t="shared" si="117"/>
        <v>6223.4309999999996</v>
      </c>
      <c r="P172" s="12">
        <f>F172*1.152</f>
        <v>8743.1615999999995</v>
      </c>
      <c r="Q172" s="12"/>
      <c r="R172" s="11">
        <f t="shared" si="145"/>
        <v>15.199999999999989</v>
      </c>
      <c r="S172" s="4">
        <f t="shared" si="116"/>
        <v>12.496176877126231</v>
      </c>
    </row>
    <row r="173" spans="1:19" x14ac:dyDescent="0.2">
      <c r="A173" s="19">
        <v>2825</v>
      </c>
      <c r="B173" s="16" t="s">
        <v>412</v>
      </c>
      <c r="C173" s="16" t="s">
        <v>413</v>
      </c>
      <c r="D173" s="27">
        <v>2781.8566666666666</v>
      </c>
      <c r="E173" s="17">
        <v>5451.98</v>
      </c>
      <c r="F173" s="17">
        <v>5651.46</v>
      </c>
      <c r="G173" s="28">
        <v>8989</v>
      </c>
      <c r="H173" s="28">
        <v>6648.76</v>
      </c>
      <c r="I173" s="29">
        <f t="shared" si="139"/>
        <v>0.85000210565579148</v>
      </c>
      <c r="J173" s="1">
        <f t="shared" si="140"/>
        <v>3.6588542144321963</v>
      </c>
      <c r="K173" s="24">
        <f t="shared" si="141"/>
        <v>103.15424830179367</v>
      </c>
      <c r="L173" s="24">
        <f t="shared" si="142"/>
        <v>95.983497831783779</v>
      </c>
      <c r="M173" s="1">
        <f t="shared" si="143"/>
        <v>64.875879955539091</v>
      </c>
      <c r="N173" s="7">
        <f t="shared" si="144"/>
        <v>59.056243873264606</v>
      </c>
      <c r="O173" s="18">
        <f t="shared" si="117"/>
        <v>4634.1971999999996</v>
      </c>
      <c r="P173" s="12">
        <f>F173*1.352</f>
        <v>7640.7739200000005</v>
      </c>
      <c r="Q173" s="12"/>
      <c r="R173" s="11">
        <f t="shared" si="145"/>
        <v>35.200000000000017</v>
      </c>
      <c r="S173" s="4">
        <f t="shared" si="116"/>
        <v>66.586483607470797</v>
      </c>
    </row>
    <row r="174" spans="1:19" x14ac:dyDescent="0.2">
      <c r="A174" s="16" t="s">
        <v>414</v>
      </c>
      <c r="B174" s="16" t="s">
        <v>415</v>
      </c>
      <c r="C174" s="16" t="s">
        <v>416</v>
      </c>
      <c r="D174" s="27">
        <v>4122.138095238095</v>
      </c>
      <c r="E174" s="17">
        <v>5842.97</v>
      </c>
      <c r="F174" s="17">
        <v>6056.73</v>
      </c>
      <c r="G174" s="28">
        <v>8209</v>
      </c>
      <c r="H174" s="28">
        <v>7125.57</v>
      </c>
      <c r="I174" s="29">
        <f t="shared" si="139"/>
        <v>0.84999936847157487</v>
      </c>
      <c r="J174" s="1">
        <f t="shared" si="140"/>
        <v>3.6584134438478912</v>
      </c>
      <c r="K174" s="24">
        <f t="shared" si="141"/>
        <v>46.93175871513742</v>
      </c>
      <c r="L174" s="24">
        <f t="shared" si="142"/>
        <v>41.746100324727479</v>
      </c>
      <c r="M174" s="1">
        <f t="shared" si="143"/>
        <v>40.49361882741141</v>
      </c>
      <c r="N174" s="7">
        <f t="shared" si="144"/>
        <v>35.535181525344541</v>
      </c>
      <c r="O174" s="18">
        <f t="shared" si="117"/>
        <v>4966.5185999999994</v>
      </c>
      <c r="P174" s="12">
        <f>F174*1.352</f>
        <v>8188.6989599999997</v>
      </c>
      <c r="Q174" s="12"/>
      <c r="R174" s="11">
        <f t="shared" si="145"/>
        <v>35.200000000000017</v>
      </c>
      <c r="S174" s="4">
        <f t="shared" si="116"/>
        <v>20.48404214641269</v>
      </c>
    </row>
    <row r="175" spans="1:19" x14ac:dyDescent="0.2">
      <c r="A175" s="19">
        <v>12336</v>
      </c>
      <c r="B175" s="16" t="s">
        <v>417</v>
      </c>
      <c r="C175" s="16" t="s">
        <v>418</v>
      </c>
      <c r="D175" s="27">
        <v>29.282399999999999</v>
      </c>
      <c r="E175" s="18">
        <v>337.97</v>
      </c>
      <c r="F175" s="18">
        <v>339.31</v>
      </c>
      <c r="G175" s="15">
        <v>557</v>
      </c>
      <c r="H175" s="15">
        <v>412.16</v>
      </c>
      <c r="I175" s="29">
        <f t="shared" si="139"/>
        <v>0.82324825310559002</v>
      </c>
      <c r="J175" s="1">
        <f t="shared" si="140"/>
        <v>0.39648489510901186</v>
      </c>
      <c r="K175" s="24">
        <f t="shared" si="141"/>
        <v>1058.7506488539191</v>
      </c>
      <c r="L175" s="24">
        <f t="shared" si="142"/>
        <v>1054.1745212141082</v>
      </c>
      <c r="M175" s="1">
        <f t="shared" si="143"/>
        <v>64.807527295322075</v>
      </c>
      <c r="N175" s="7">
        <f t="shared" si="144"/>
        <v>64.156670890925682</v>
      </c>
      <c r="O175" s="18">
        <f t="shared" si="117"/>
        <v>278.23419999999999</v>
      </c>
      <c r="P175" s="12">
        <f>F175*1.352</f>
        <v>458.74712000000005</v>
      </c>
      <c r="Q175" s="12"/>
      <c r="R175" s="11">
        <f t="shared" si="145"/>
        <v>35.200000000000017</v>
      </c>
      <c r="S175" s="4">
        <f t="shared" si="116"/>
        <v>850.17553206021364</v>
      </c>
    </row>
    <row r="176" spans="1:19" x14ac:dyDescent="0.2">
      <c r="A176" s="16" t="s">
        <v>2262</v>
      </c>
      <c r="B176" s="16" t="s">
        <v>2263</v>
      </c>
      <c r="C176" s="16" t="s">
        <v>2264</v>
      </c>
      <c r="D176" s="27"/>
      <c r="E176" s="17">
        <v>19904.39</v>
      </c>
      <c r="F176" s="17">
        <v>37886.660000000003</v>
      </c>
      <c r="G176" s="28">
        <v>31672</v>
      </c>
      <c r="H176" s="28">
        <v>26955.16</v>
      </c>
      <c r="I176" s="29">
        <f t="shared" ref="I176:I185" si="146">F176/H176</f>
        <v>1.4055438736034216</v>
      </c>
      <c r="J176" s="1">
        <f t="shared" ref="J176:J185" si="147">F176/E176*100-100</f>
        <v>90.343235838928024</v>
      </c>
      <c r="K176" s="24" t="e">
        <f t="shared" ref="K176:K185" si="148">F176/D176*100-100</f>
        <v>#DIV/0!</v>
      </c>
      <c r="L176" s="24" t="e">
        <f t="shared" ref="L176:L185" si="149">E176/D176*100-100</f>
        <v>#DIV/0!</v>
      </c>
      <c r="M176" s="1">
        <f t="shared" ref="M176:M185" si="150">G176/E176*100-100</f>
        <v>59.12067639349911</v>
      </c>
      <c r="N176" s="7">
        <f t="shared" ref="N176:N185" si="151">G176/F176*100-100</f>
        <v>-16.403293401952041</v>
      </c>
      <c r="O176" s="18">
        <f t="shared" si="117"/>
        <v>31067.0612</v>
      </c>
      <c r="P176" s="12">
        <f>F176*1.152</f>
        <v>43645.43232</v>
      </c>
      <c r="Q176" s="12"/>
      <c r="R176" s="11">
        <f t="shared" ref="R176:R185" si="152">P176/F176*100-100</f>
        <v>15.199999999999989</v>
      </c>
      <c r="S176" s="4" t="e">
        <f t="shared" si="116"/>
        <v>#DIV/0!</v>
      </c>
    </row>
    <row r="177" spans="1:19" x14ac:dyDescent="0.2">
      <c r="A177" s="16" t="s">
        <v>419</v>
      </c>
      <c r="B177" s="16" t="s">
        <v>420</v>
      </c>
      <c r="C177" s="16" t="s">
        <v>421</v>
      </c>
      <c r="D177" s="27">
        <v>1422.5200000000002</v>
      </c>
      <c r="E177" s="17">
        <v>2097.59</v>
      </c>
      <c r="F177" s="17">
        <v>2097.13</v>
      </c>
      <c r="G177" s="28">
        <v>3458</v>
      </c>
      <c r="H177" s="28">
        <v>2558.04</v>
      </c>
      <c r="I177" s="29">
        <f t="shared" si="146"/>
        <v>0.81981908023330363</v>
      </c>
      <c r="J177" s="1">
        <f t="shared" si="147"/>
        <v>-2.1929929109120394E-2</v>
      </c>
      <c r="K177" s="24">
        <f t="shared" si="148"/>
        <v>47.423586311615992</v>
      </c>
      <c r="L177" s="24">
        <f t="shared" si="149"/>
        <v>47.455923291060913</v>
      </c>
      <c r="M177" s="1">
        <f t="shared" si="150"/>
        <v>64.855858389866455</v>
      </c>
      <c r="N177" s="7">
        <f t="shared" si="151"/>
        <v>64.892019092760108</v>
      </c>
      <c r="O177" s="18">
        <f t="shared" si="117"/>
        <v>1719.6466</v>
      </c>
      <c r="P177" s="12">
        <f>F177*1.352</f>
        <v>2835.3197600000003</v>
      </c>
      <c r="Q177" s="12"/>
      <c r="R177" s="11">
        <f t="shared" si="152"/>
        <v>35.200000000000017</v>
      </c>
      <c r="S177" s="4">
        <f t="shared" si="116"/>
        <v>20.887340775525104</v>
      </c>
    </row>
    <row r="178" spans="1:19" x14ac:dyDescent="0.2">
      <c r="A178" s="16" t="s">
        <v>422</v>
      </c>
      <c r="B178" s="16" t="s">
        <v>423</v>
      </c>
      <c r="C178" s="16" t="s">
        <v>424</v>
      </c>
      <c r="D178" s="27">
        <v>1986.2370731707317</v>
      </c>
      <c r="E178" s="17">
        <v>2382.65</v>
      </c>
      <c r="F178" s="17">
        <v>2408.61</v>
      </c>
      <c r="G178" s="28">
        <v>3928</v>
      </c>
      <c r="H178" s="28">
        <v>2905.66</v>
      </c>
      <c r="I178" s="29">
        <f t="shared" si="146"/>
        <v>0.8289373154464047</v>
      </c>
      <c r="J178" s="1">
        <f t="shared" si="147"/>
        <v>1.089543155729956</v>
      </c>
      <c r="K178" s="24">
        <f t="shared" si="148"/>
        <v>21.264980526972693</v>
      </c>
      <c r="L178" s="24">
        <f t="shared" si="149"/>
        <v>19.957986495360998</v>
      </c>
      <c r="M178" s="1">
        <f t="shared" si="150"/>
        <v>64.858455920928378</v>
      </c>
      <c r="N178" s="7">
        <f t="shared" si="151"/>
        <v>63.081611385820025</v>
      </c>
      <c r="O178" s="18">
        <f>D178</f>
        <v>1986.2370731707317</v>
      </c>
      <c r="P178" s="12">
        <f>F178*1.352</f>
        <v>3256.4407200000005</v>
      </c>
      <c r="Q178" s="12"/>
      <c r="R178" s="11">
        <f t="shared" si="152"/>
        <v>35.200000000000017</v>
      </c>
      <c r="S178" s="4">
        <f t="shared" si="116"/>
        <v>0</v>
      </c>
    </row>
    <row r="179" spans="1:19" x14ac:dyDescent="0.2">
      <c r="A179" s="19">
        <v>11306</v>
      </c>
      <c r="B179" s="16" t="s">
        <v>425</v>
      </c>
      <c r="C179" s="16" t="s">
        <v>426</v>
      </c>
      <c r="D179" s="27">
        <v>1012.9433333333333</v>
      </c>
      <c r="E179" s="17">
        <v>1477.6</v>
      </c>
      <c r="F179" s="17">
        <v>1485.43</v>
      </c>
      <c r="G179" s="28">
        <v>2436</v>
      </c>
      <c r="H179" s="28">
        <v>1801.95</v>
      </c>
      <c r="I179" s="29">
        <f t="shared" si="146"/>
        <v>0.82434584755403872</v>
      </c>
      <c r="J179" s="1">
        <f t="shared" si="147"/>
        <v>0.52991337303735975</v>
      </c>
      <c r="K179" s="24">
        <f t="shared" si="148"/>
        <v>46.644925843169915</v>
      </c>
      <c r="L179" s="24">
        <f t="shared" si="149"/>
        <v>45.871930973433848</v>
      </c>
      <c r="M179" s="1">
        <f t="shared" si="150"/>
        <v>64.861938278289131</v>
      </c>
      <c r="N179" s="7">
        <f t="shared" si="151"/>
        <v>63.992917875631974</v>
      </c>
      <c r="O179" s="18">
        <f t="shared" si="117"/>
        <v>1218.0526</v>
      </c>
      <c r="P179" s="12">
        <f>F179*1.352</f>
        <v>2008.3013600000002</v>
      </c>
      <c r="Q179" s="12"/>
      <c r="R179" s="11">
        <f t="shared" si="152"/>
        <v>35.200000000000017</v>
      </c>
      <c r="S179" s="4">
        <f t="shared" si="116"/>
        <v>20.248839191399327</v>
      </c>
    </row>
    <row r="180" spans="1:19" x14ac:dyDescent="0.2">
      <c r="A180" s="19">
        <v>11304</v>
      </c>
      <c r="B180" s="16" t="s">
        <v>427</v>
      </c>
      <c r="C180" s="16" t="s">
        <v>428</v>
      </c>
      <c r="D180" s="27"/>
      <c r="E180" s="17">
        <v>9133.68</v>
      </c>
      <c r="F180" s="17">
        <v>9498.76</v>
      </c>
      <c r="G180" s="28">
        <v>12832</v>
      </c>
      <c r="H180" s="28">
        <v>11138.64</v>
      </c>
      <c r="I180" s="29">
        <f t="shared" si="146"/>
        <v>0.85277556326445603</v>
      </c>
      <c r="J180" s="1">
        <f t="shared" si="147"/>
        <v>3.9970745635932019</v>
      </c>
      <c r="K180" s="24" t="e">
        <f t="shared" si="148"/>
        <v>#DIV/0!</v>
      </c>
      <c r="L180" s="24" t="e">
        <f t="shared" si="149"/>
        <v>#DIV/0!</v>
      </c>
      <c r="M180" s="1">
        <f t="shared" si="150"/>
        <v>40.491017859176139</v>
      </c>
      <c r="N180" s="7">
        <f t="shared" si="151"/>
        <v>35.091317182453281</v>
      </c>
      <c r="O180" s="18">
        <f t="shared" si="117"/>
        <v>7788.9831999999997</v>
      </c>
      <c r="P180" s="12">
        <f>F180*1.152</f>
        <v>10942.57152</v>
      </c>
      <c r="Q180" s="12"/>
      <c r="R180" s="11">
        <f t="shared" si="152"/>
        <v>15.199999999999989</v>
      </c>
      <c r="S180" s="4" t="e">
        <f t="shared" si="116"/>
        <v>#DIV/0!</v>
      </c>
    </row>
    <row r="181" spans="1:19" ht="22.5" x14ac:dyDescent="0.2">
      <c r="A181" s="19">
        <v>10572</v>
      </c>
      <c r="B181" s="16" t="s">
        <v>429</v>
      </c>
      <c r="C181" s="16" t="s">
        <v>430</v>
      </c>
      <c r="D181" s="27">
        <v>6188.08</v>
      </c>
      <c r="E181" s="17">
        <v>7891.91</v>
      </c>
      <c r="F181" s="17">
        <v>8114.12</v>
      </c>
      <c r="G181" s="28">
        <v>11087</v>
      </c>
      <c r="H181" s="28">
        <v>9624.2800000000007</v>
      </c>
      <c r="I181" s="29">
        <f t="shared" si="146"/>
        <v>0.84308852194657669</v>
      </c>
      <c r="J181" s="1">
        <f t="shared" si="147"/>
        <v>2.8156681969257136</v>
      </c>
      <c r="K181" s="24">
        <f t="shared" si="148"/>
        <v>31.125001616010138</v>
      </c>
      <c r="L181" s="24">
        <f t="shared" si="149"/>
        <v>27.534065493658773</v>
      </c>
      <c r="M181" s="1">
        <f t="shared" si="150"/>
        <v>40.485636556929819</v>
      </c>
      <c r="N181" s="7">
        <f t="shared" si="151"/>
        <v>36.638353881875076</v>
      </c>
      <c r="O181" s="18">
        <f t="shared" si="117"/>
        <v>6653.5783999999994</v>
      </c>
      <c r="P181" s="12">
        <f>F181*1.152</f>
        <v>9347.4662399999997</v>
      </c>
      <c r="Q181" s="12"/>
      <c r="R181" s="11">
        <f t="shared" si="152"/>
        <v>15.199999999999989</v>
      </c>
      <c r="S181" s="4">
        <f t="shared" si="116"/>
        <v>7.5225013251283031</v>
      </c>
    </row>
    <row r="182" spans="1:19" x14ac:dyDescent="0.2">
      <c r="A182" s="19">
        <v>8447</v>
      </c>
      <c r="B182" s="16" t="s">
        <v>431</v>
      </c>
      <c r="C182" s="16" t="s">
        <v>432</v>
      </c>
      <c r="D182" s="27">
        <v>4943.0071428571437</v>
      </c>
      <c r="E182" s="17">
        <v>7631.36</v>
      </c>
      <c r="F182" s="17">
        <v>7846.23</v>
      </c>
      <c r="G182" s="28">
        <v>10721</v>
      </c>
      <c r="H182" s="28">
        <v>9306.5400000000009</v>
      </c>
      <c r="I182" s="29">
        <f t="shared" si="146"/>
        <v>0.84308776408847963</v>
      </c>
      <c r="J182" s="1">
        <f t="shared" si="147"/>
        <v>2.8156187101643866</v>
      </c>
      <c r="K182" s="24">
        <f t="shared" si="148"/>
        <v>58.733940154995281</v>
      </c>
      <c r="L182" s="24">
        <f t="shared" si="149"/>
        <v>54.386991146222414</v>
      </c>
      <c r="M182" s="1">
        <f t="shared" si="150"/>
        <v>40.486099463267351</v>
      </c>
      <c r="N182" s="7">
        <f t="shared" si="151"/>
        <v>36.638869877635528</v>
      </c>
      <c r="O182" s="18">
        <f t="shared" si="117"/>
        <v>6433.9085999999988</v>
      </c>
      <c r="P182" s="12">
        <f>F182*1.152</f>
        <v>9038.8569599999992</v>
      </c>
      <c r="Q182" s="12"/>
      <c r="R182" s="11">
        <f t="shared" si="152"/>
        <v>15.199999999999989</v>
      </c>
      <c r="S182" s="4">
        <f t="shared" si="116"/>
        <v>30.161830927096105</v>
      </c>
    </row>
    <row r="183" spans="1:19" x14ac:dyDescent="0.2">
      <c r="A183" s="19">
        <v>8448</v>
      </c>
      <c r="B183" s="16" t="s">
        <v>433</v>
      </c>
      <c r="C183" s="16" t="s">
        <v>434</v>
      </c>
      <c r="D183" s="27">
        <v>555.66482758620691</v>
      </c>
      <c r="E183" s="18">
        <v>752.58</v>
      </c>
      <c r="F183" s="18">
        <v>735.08</v>
      </c>
      <c r="G183" s="28">
        <v>1241</v>
      </c>
      <c r="H183" s="15">
        <v>917.78</v>
      </c>
      <c r="I183" s="29">
        <f t="shared" si="146"/>
        <v>0.80093268539301365</v>
      </c>
      <c r="J183" s="1">
        <f t="shared" si="147"/>
        <v>-2.325334183741262</v>
      </c>
      <c r="K183" s="24">
        <f t="shared" si="148"/>
        <v>32.288380244106463</v>
      </c>
      <c r="L183" s="24">
        <f t="shared" si="149"/>
        <v>35.437760793532192</v>
      </c>
      <c r="M183" s="1">
        <f t="shared" si="150"/>
        <v>64.8994126870233</v>
      </c>
      <c r="N183" s="7">
        <f t="shared" si="151"/>
        <v>68.825161887141519</v>
      </c>
      <c r="O183" s="18">
        <f t="shared" si="117"/>
        <v>602.76559999999995</v>
      </c>
      <c r="P183" s="12">
        <f t="shared" ref="P183:P197" si="153">F183*1.352</f>
        <v>993.82816000000014</v>
      </c>
      <c r="Q183" s="12"/>
      <c r="R183" s="11">
        <f t="shared" si="152"/>
        <v>35.200000000000017</v>
      </c>
      <c r="S183" s="4">
        <f t="shared" si="116"/>
        <v>8.476471800167289</v>
      </c>
    </row>
    <row r="184" spans="1:19" x14ac:dyDescent="0.2">
      <c r="A184" s="16" t="s">
        <v>435</v>
      </c>
      <c r="B184" s="16" t="s">
        <v>436</v>
      </c>
      <c r="C184" s="16" t="s">
        <v>437</v>
      </c>
      <c r="D184" s="27"/>
      <c r="E184" s="18">
        <v>725.43</v>
      </c>
      <c r="F184" s="18">
        <v>708.57</v>
      </c>
      <c r="G184" s="28">
        <v>1196</v>
      </c>
      <c r="H184" s="15">
        <v>884.67</v>
      </c>
      <c r="I184" s="29">
        <f t="shared" si="146"/>
        <v>0.80094272440571068</v>
      </c>
      <c r="J184" s="1">
        <f t="shared" si="147"/>
        <v>-2.3241387866506642</v>
      </c>
      <c r="K184" s="24" t="e">
        <f t="shared" si="148"/>
        <v>#DIV/0!</v>
      </c>
      <c r="L184" s="24" t="e">
        <f t="shared" si="149"/>
        <v>#DIV/0!</v>
      </c>
      <c r="M184" s="1">
        <f t="shared" si="150"/>
        <v>64.867733620059852</v>
      </c>
      <c r="N184" s="7">
        <f t="shared" si="151"/>
        <v>68.790662884400973</v>
      </c>
      <c r="O184" s="18">
        <f t="shared" si="117"/>
        <v>581.02740000000006</v>
      </c>
      <c r="P184" s="12">
        <f t="shared" si="153"/>
        <v>957.98664000000008</v>
      </c>
      <c r="Q184" s="12"/>
      <c r="R184" s="11">
        <f t="shared" si="152"/>
        <v>35.200000000000017</v>
      </c>
      <c r="S184" s="4" t="e">
        <f t="shared" si="116"/>
        <v>#DIV/0!</v>
      </c>
    </row>
    <row r="185" spans="1:19" x14ac:dyDescent="0.2">
      <c r="A185" s="16" t="s">
        <v>438</v>
      </c>
      <c r="B185" s="16" t="s">
        <v>439</v>
      </c>
      <c r="C185" s="16" t="s">
        <v>440</v>
      </c>
      <c r="D185" s="27">
        <v>465.23555555555555</v>
      </c>
      <c r="E185" s="18">
        <v>757.36</v>
      </c>
      <c r="F185" s="18">
        <v>739.78</v>
      </c>
      <c r="G185" s="28">
        <v>1249</v>
      </c>
      <c r="H185" s="15">
        <v>923.61</v>
      </c>
      <c r="I185" s="29">
        <f t="shared" si="146"/>
        <v>0.80096577559792548</v>
      </c>
      <c r="J185" s="1">
        <f t="shared" si="147"/>
        <v>-2.3212210837646552</v>
      </c>
      <c r="K185" s="24">
        <f t="shared" si="148"/>
        <v>59.011922275931909</v>
      </c>
      <c r="L185" s="24">
        <f t="shared" si="149"/>
        <v>62.790653241368773</v>
      </c>
      <c r="M185" s="1">
        <f t="shared" si="150"/>
        <v>64.914967782824561</v>
      </c>
      <c r="N185" s="7">
        <f t="shared" si="151"/>
        <v>68.833977669036727</v>
      </c>
      <c r="O185" s="18">
        <f t="shared" si="117"/>
        <v>606.61959999999999</v>
      </c>
      <c r="P185" s="12">
        <f t="shared" si="153"/>
        <v>1000.1825600000001</v>
      </c>
      <c r="Q185" s="12"/>
      <c r="R185" s="11">
        <f t="shared" si="152"/>
        <v>35.200000000000017</v>
      </c>
      <c r="S185" s="4">
        <f t="shared" si="116"/>
        <v>30.389776266264164</v>
      </c>
    </row>
    <row r="186" spans="1:19" ht="22.5" x14ac:dyDescent="0.2">
      <c r="A186" s="16" t="s">
        <v>441</v>
      </c>
      <c r="B186" s="16" t="s">
        <v>2265</v>
      </c>
      <c r="C186" s="16" t="s">
        <v>2266</v>
      </c>
      <c r="D186" s="27">
        <v>184.57300000000001</v>
      </c>
      <c r="E186" s="18">
        <v>528</v>
      </c>
      <c r="F186" s="18">
        <v>533.88</v>
      </c>
      <c r="G186" s="15">
        <v>871</v>
      </c>
      <c r="H186" s="15">
        <v>643.9</v>
      </c>
      <c r="I186" s="29">
        <f t="shared" ref="I186:I198" si="154">F186/H186</f>
        <v>0.82913495884454114</v>
      </c>
      <c r="J186" s="1">
        <f t="shared" ref="J186:J198" si="155">F186/E186*100-100</f>
        <v>1.113636363636374</v>
      </c>
      <c r="K186" s="24">
        <f t="shared" ref="K186:K198" si="156">F186/D186*100-100</f>
        <v>189.25140730225979</v>
      </c>
      <c r="L186" s="24">
        <f t="shared" ref="L186:L198" si="157">E186/D186*100-100</f>
        <v>186.065675911428</v>
      </c>
      <c r="M186" s="1">
        <f t="shared" ref="M186:M198" si="158">G186/E186*100-100</f>
        <v>64.962121212121218</v>
      </c>
      <c r="N186" s="7">
        <f t="shared" ref="N186:N198" si="159">G186/F186*100-100</f>
        <v>63.145276092005673</v>
      </c>
      <c r="O186" s="18">
        <f t="shared" si="117"/>
        <v>437.78159999999997</v>
      </c>
      <c r="P186" s="12">
        <f t="shared" si="153"/>
        <v>721.80576000000008</v>
      </c>
      <c r="Q186" s="12"/>
      <c r="R186" s="11">
        <f t="shared" ref="R186:R198" si="160">P186/F186*100-100</f>
        <v>35.200000000000017</v>
      </c>
      <c r="S186" s="4">
        <f t="shared" si="116"/>
        <v>137.18615398785303</v>
      </c>
    </row>
    <row r="187" spans="1:19" x14ac:dyDescent="0.2">
      <c r="A187" s="16" t="s">
        <v>442</v>
      </c>
      <c r="B187" s="16" t="s">
        <v>443</v>
      </c>
      <c r="C187" s="16" t="s">
        <v>444</v>
      </c>
      <c r="D187" s="27">
        <v>168.86500000000001</v>
      </c>
      <c r="E187" s="18">
        <v>285.08</v>
      </c>
      <c r="F187" s="18">
        <v>320.22000000000003</v>
      </c>
      <c r="G187" s="15">
        <v>470</v>
      </c>
      <c r="H187" s="15">
        <v>347.66</v>
      </c>
      <c r="I187" s="29">
        <f t="shared" si="154"/>
        <v>0.92107231202899387</v>
      </c>
      <c r="J187" s="1">
        <f t="shared" si="155"/>
        <v>12.326364529254946</v>
      </c>
      <c r="K187" s="24">
        <f t="shared" si="156"/>
        <v>89.630770141829288</v>
      </c>
      <c r="L187" s="24">
        <f t="shared" si="157"/>
        <v>68.821247742279326</v>
      </c>
      <c r="M187" s="1">
        <f t="shared" si="158"/>
        <v>64.866002525606859</v>
      </c>
      <c r="N187" s="7">
        <f t="shared" si="159"/>
        <v>46.774092811192304</v>
      </c>
      <c r="O187" s="18">
        <f t="shared" si="117"/>
        <v>262.5804</v>
      </c>
      <c r="P187" s="12">
        <f t="shared" si="153"/>
        <v>432.93744000000004</v>
      </c>
      <c r="Q187" s="12"/>
      <c r="R187" s="11">
        <f t="shared" si="160"/>
        <v>35.200000000000017</v>
      </c>
      <c r="S187" s="4">
        <f t="shared" si="116"/>
        <v>55.497231516299991</v>
      </c>
    </row>
    <row r="188" spans="1:19" x14ac:dyDescent="0.2">
      <c r="A188" s="16" t="s">
        <v>445</v>
      </c>
      <c r="B188" s="16" t="s">
        <v>446</v>
      </c>
      <c r="C188" s="16" t="s">
        <v>447</v>
      </c>
      <c r="D188" s="27">
        <v>364.97500000000002</v>
      </c>
      <c r="E188" s="18">
        <v>719.34</v>
      </c>
      <c r="F188" s="18">
        <v>829.5</v>
      </c>
      <c r="G188" s="28">
        <v>1186</v>
      </c>
      <c r="H188" s="15">
        <v>877.24</v>
      </c>
      <c r="I188" s="29">
        <f t="shared" si="154"/>
        <v>0.94557931694861153</v>
      </c>
      <c r="J188" s="1">
        <f t="shared" si="155"/>
        <v>15.314037868045702</v>
      </c>
      <c r="K188" s="24">
        <f t="shared" si="156"/>
        <v>127.27584081101443</v>
      </c>
      <c r="L188" s="24">
        <f t="shared" si="157"/>
        <v>97.092951572025498</v>
      </c>
      <c r="M188" s="1">
        <f t="shared" si="158"/>
        <v>64.873356132009889</v>
      </c>
      <c r="N188" s="7">
        <f t="shared" si="159"/>
        <v>42.977697408077148</v>
      </c>
      <c r="O188" s="18">
        <f t="shared" si="117"/>
        <v>680.18999999999994</v>
      </c>
      <c r="P188" s="12">
        <f t="shared" si="153"/>
        <v>1121.4840000000002</v>
      </c>
      <c r="Q188" s="12"/>
      <c r="R188" s="11">
        <f t="shared" si="160"/>
        <v>35.200000000000017</v>
      </c>
      <c r="S188" s="4">
        <f t="shared" si="116"/>
        <v>86.366189465031823</v>
      </c>
    </row>
    <row r="189" spans="1:19" x14ac:dyDescent="0.2">
      <c r="A189" s="19">
        <v>9516</v>
      </c>
      <c r="B189" s="16" t="s">
        <v>448</v>
      </c>
      <c r="C189" s="16" t="s">
        <v>449</v>
      </c>
      <c r="D189" s="27">
        <v>401.92750000000001</v>
      </c>
      <c r="E189" s="18">
        <v>701.37</v>
      </c>
      <c r="F189" s="18">
        <v>709.18</v>
      </c>
      <c r="G189" s="28">
        <v>1156</v>
      </c>
      <c r="H189" s="15">
        <v>855.33</v>
      </c>
      <c r="I189" s="29">
        <f t="shared" si="154"/>
        <v>0.82913027720295085</v>
      </c>
      <c r="J189" s="1">
        <f t="shared" si="155"/>
        <v>1.1135349387626974</v>
      </c>
      <c r="K189" s="24">
        <f t="shared" si="156"/>
        <v>76.444756828034883</v>
      </c>
      <c r="L189" s="24">
        <f t="shared" si="157"/>
        <v>74.501620317097007</v>
      </c>
      <c r="M189" s="1">
        <f t="shared" si="158"/>
        <v>64.820280308538997</v>
      </c>
      <c r="N189" s="7">
        <f t="shared" si="159"/>
        <v>63.005160890042021</v>
      </c>
      <c r="O189" s="18">
        <f t="shared" si="117"/>
        <v>581.52759999999989</v>
      </c>
      <c r="P189" s="12">
        <f t="shared" si="153"/>
        <v>958.81136000000004</v>
      </c>
      <c r="Q189" s="12"/>
      <c r="R189" s="11">
        <f t="shared" si="160"/>
        <v>35.200000000000017</v>
      </c>
      <c r="S189" s="4">
        <f t="shared" si="116"/>
        <v>44.684700598988599</v>
      </c>
    </row>
    <row r="190" spans="1:19" ht="22.5" x14ac:dyDescent="0.2">
      <c r="A190" s="16" t="s">
        <v>450</v>
      </c>
      <c r="B190" s="16" t="s">
        <v>451</v>
      </c>
      <c r="C190" s="16" t="s">
        <v>452</v>
      </c>
      <c r="D190" s="27">
        <v>13.738823529411766</v>
      </c>
      <c r="E190" s="18">
        <v>72.650000000000006</v>
      </c>
      <c r="F190" s="18">
        <v>73.75</v>
      </c>
      <c r="G190" s="15">
        <v>120</v>
      </c>
      <c r="H190" s="15">
        <v>88.6</v>
      </c>
      <c r="I190" s="29">
        <f t="shared" si="154"/>
        <v>0.83239277652370214</v>
      </c>
      <c r="J190" s="1">
        <f t="shared" si="155"/>
        <v>1.5141087405368125</v>
      </c>
      <c r="K190" s="24">
        <f t="shared" si="156"/>
        <v>436.79996574755955</v>
      </c>
      <c r="L190" s="24">
        <f t="shared" si="157"/>
        <v>428.7934577838671</v>
      </c>
      <c r="M190" s="1">
        <f t="shared" si="158"/>
        <v>65.175498967653112</v>
      </c>
      <c r="N190" s="7">
        <f t="shared" si="159"/>
        <v>62.711864406779682</v>
      </c>
      <c r="O190" s="18">
        <f t="shared" si="117"/>
        <v>60.474999999999994</v>
      </c>
      <c r="P190" s="12">
        <f t="shared" si="153"/>
        <v>99.710000000000008</v>
      </c>
      <c r="Q190" s="12"/>
      <c r="R190" s="11">
        <f t="shared" si="160"/>
        <v>35.200000000000017</v>
      </c>
      <c r="S190" s="4">
        <f t="shared" si="116"/>
        <v>340.1759719129987</v>
      </c>
    </row>
    <row r="191" spans="1:19" x14ac:dyDescent="0.2">
      <c r="A191" s="16" t="s">
        <v>453</v>
      </c>
      <c r="B191" s="16" t="s">
        <v>454</v>
      </c>
      <c r="C191" s="16" t="s">
        <v>455</v>
      </c>
      <c r="D191" s="27">
        <v>75.92589743589744</v>
      </c>
      <c r="E191" s="18">
        <v>176.4</v>
      </c>
      <c r="F191" s="18">
        <v>181.69</v>
      </c>
      <c r="G191" s="15">
        <v>291</v>
      </c>
      <c r="H191" s="15">
        <v>215.12</v>
      </c>
      <c r="I191" s="29">
        <f t="shared" si="154"/>
        <v>0.84459836370397912</v>
      </c>
      <c r="J191" s="1">
        <f t="shared" si="155"/>
        <v>2.9988662131519277</v>
      </c>
      <c r="K191" s="24">
        <f t="shared" si="156"/>
        <v>139.29911418353251</v>
      </c>
      <c r="L191" s="24">
        <f t="shared" si="157"/>
        <v>132.33179449598293</v>
      </c>
      <c r="M191" s="1">
        <f t="shared" si="158"/>
        <v>64.965986394557831</v>
      </c>
      <c r="N191" s="7">
        <f t="shared" si="159"/>
        <v>60.162914854972769</v>
      </c>
      <c r="O191" s="18">
        <f t="shared" si="117"/>
        <v>148.98579999999998</v>
      </c>
      <c r="P191" s="12">
        <f t="shared" si="153"/>
        <v>245.64488</v>
      </c>
      <c r="Q191" s="12"/>
      <c r="R191" s="11">
        <f t="shared" si="160"/>
        <v>35.200000000000017</v>
      </c>
      <c r="S191" s="4">
        <f t="shared" si="116"/>
        <v>96.225273630496645</v>
      </c>
    </row>
    <row r="192" spans="1:19" ht="22.5" x14ac:dyDescent="0.2">
      <c r="A192" s="16" t="s">
        <v>2267</v>
      </c>
      <c r="B192" s="16" t="s">
        <v>2268</v>
      </c>
      <c r="C192" s="16" t="s">
        <v>2269</v>
      </c>
      <c r="D192" s="27"/>
      <c r="E192" s="18">
        <v>681.02</v>
      </c>
      <c r="F192" s="18">
        <v>631.94000000000005</v>
      </c>
      <c r="G192" s="28">
        <v>1073</v>
      </c>
      <c r="H192" s="34"/>
      <c r="I192" s="29" t="e">
        <f t="shared" si="154"/>
        <v>#DIV/0!</v>
      </c>
      <c r="J192" s="1">
        <f t="shared" si="155"/>
        <v>-7.2068368036180885</v>
      </c>
      <c r="K192" s="24" t="e">
        <f t="shared" si="156"/>
        <v>#DIV/0!</v>
      </c>
      <c r="L192" s="24" t="e">
        <f t="shared" si="157"/>
        <v>#DIV/0!</v>
      </c>
      <c r="M192" s="1">
        <f t="shared" si="158"/>
        <v>57.557780975595421</v>
      </c>
      <c r="N192" s="7">
        <f t="shared" si="159"/>
        <v>69.79460075323604</v>
      </c>
      <c r="O192" s="18">
        <f t="shared" si="117"/>
        <v>518.19079999999997</v>
      </c>
      <c r="P192" s="12">
        <f t="shared" si="153"/>
        <v>854.38288000000011</v>
      </c>
      <c r="Q192" s="12"/>
      <c r="R192" s="11">
        <f t="shared" si="160"/>
        <v>35.200000000000017</v>
      </c>
      <c r="S192" s="4" t="e">
        <f t="shared" si="116"/>
        <v>#DIV/0!</v>
      </c>
    </row>
    <row r="193" spans="1:19" ht="22.5" x14ac:dyDescent="0.2">
      <c r="A193" s="16" t="s">
        <v>2270</v>
      </c>
      <c r="B193" s="16" t="s">
        <v>2271</v>
      </c>
      <c r="C193" s="16" t="s">
        <v>2272</v>
      </c>
      <c r="D193" s="27">
        <v>652.72</v>
      </c>
      <c r="E193" s="18">
        <v>681.71</v>
      </c>
      <c r="F193" s="18">
        <v>823.51</v>
      </c>
      <c r="G193" s="28">
        <v>1025</v>
      </c>
      <c r="H193" s="34"/>
      <c r="I193" s="29" t="e">
        <f t="shared" si="154"/>
        <v>#DIV/0!</v>
      </c>
      <c r="J193" s="1">
        <f t="shared" si="155"/>
        <v>20.800633700547138</v>
      </c>
      <c r="K193" s="24">
        <f t="shared" si="156"/>
        <v>26.165890427748479</v>
      </c>
      <c r="L193" s="24">
        <f t="shared" si="157"/>
        <v>4.4414143890182629</v>
      </c>
      <c r="M193" s="1">
        <f t="shared" si="158"/>
        <v>50.357190007481165</v>
      </c>
      <c r="N193" s="7">
        <f t="shared" si="159"/>
        <v>24.467219584461631</v>
      </c>
      <c r="O193" s="18">
        <f t="shared" si="117"/>
        <v>675.27819999999997</v>
      </c>
      <c r="P193" s="12">
        <f t="shared" si="153"/>
        <v>1113.38552</v>
      </c>
      <c r="Q193" s="12"/>
      <c r="R193" s="11">
        <f t="shared" si="160"/>
        <v>35.200000000000017</v>
      </c>
      <c r="S193" s="4">
        <f t="shared" si="116"/>
        <v>3.4560301507537474</v>
      </c>
    </row>
    <row r="194" spans="1:19" ht="22.5" x14ac:dyDescent="0.2">
      <c r="A194" s="16" t="s">
        <v>2273</v>
      </c>
      <c r="B194" s="16" t="s">
        <v>2274</v>
      </c>
      <c r="C194" s="16" t="s">
        <v>2275</v>
      </c>
      <c r="D194" s="27">
        <v>634.38083333333327</v>
      </c>
      <c r="E194" s="18">
        <v>854.57</v>
      </c>
      <c r="F194" s="18">
        <v>823.51</v>
      </c>
      <c r="G194" s="28">
        <v>1342</v>
      </c>
      <c r="H194" s="34"/>
      <c r="I194" s="29" t="e">
        <f t="shared" si="154"/>
        <v>#DIV/0!</v>
      </c>
      <c r="J194" s="1">
        <f t="shared" si="155"/>
        <v>-3.6345764536550575</v>
      </c>
      <c r="K194" s="24">
        <f t="shared" si="156"/>
        <v>29.81319055194237</v>
      </c>
      <c r="L194" s="24">
        <f t="shared" si="157"/>
        <v>34.709303165685185</v>
      </c>
      <c r="M194" s="1">
        <f t="shared" si="158"/>
        <v>57.03804252431047</v>
      </c>
      <c r="N194" s="7">
        <f t="shared" si="159"/>
        <v>62.960984080339045</v>
      </c>
      <c r="O194" s="18">
        <f t="shared" si="117"/>
        <v>675.27819999999997</v>
      </c>
      <c r="P194" s="12">
        <f t="shared" si="153"/>
        <v>1113.38552</v>
      </c>
      <c r="Q194" s="12"/>
      <c r="R194" s="11">
        <f t="shared" si="160"/>
        <v>35.200000000000017</v>
      </c>
      <c r="S194" s="4">
        <f t="shared" si="116"/>
        <v>6.4468162525927539</v>
      </c>
    </row>
    <row r="195" spans="1:19" ht="22.5" x14ac:dyDescent="0.2">
      <c r="A195" s="16" t="s">
        <v>2276</v>
      </c>
      <c r="B195" s="16" t="s">
        <v>2277</v>
      </c>
      <c r="C195" s="16" t="s">
        <v>2278</v>
      </c>
      <c r="D195" s="27">
        <v>587.096</v>
      </c>
      <c r="E195" s="18">
        <v>807.47</v>
      </c>
      <c r="F195" s="18">
        <v>782.38</v>
      </c>
      <c r="G195" s="28">
        <v>1282</v>
      </c>
      <c r="H195" s="34"/>
      <c r="I195" s="29" t="e">
        <f t="shared" si="154"/>
        <v>#DIV/0!</v>
      </c>
      <c r="J195" s="1">
        <f t="shared" si="155"/>
        <v>-3.1072361821491938</v>
      </c>
      <c r="K195" s="24">
        <f t="shared" si="156"/>
        <v>33.262703203564655</v>
      </c>
      <c r="L195" s="24">
        <f t="shared" si="157"/>
        <v>37.536280267622317</v>
      </c>
      <c r="M195" s="1">
        <f t="shared" si="158"/>
        <v>58.767508390404601</v>
      </c>
      <c r="N195" s="7">
        <f t="shared" si="159"/>
        <v>63.858994350571351</v>
      </c>
      <c r="O195" s="18">
        <f t="shared" si="117"/>
        <v>641.55160000000001</v>
      </c>
      <c r="P195" s="12">
        <f t="shared" si="153"/>
        <v>1057.7777600000002</v>
      </c>
      <c r="Q195" s="12"/>
      <c r="R195" s="11">
        <f t="shared" si="160"/>
        <v>35.200000000000045</v>
      </c>
      <c r="S195" s="4">
        <f t="shared" si="116"/>
        <v>9.2754166269230183</v>
      </c>
    </row>
    <row r="196" spans="1:19" ht="22.5" x14ac:dyDescent="0.2">
      <c r="A196" s="16" t="s">
        <v>2279</v>
      </c>
      <c r="B196" s="16" t="s">
        <v>2280</v>
      </c>
      <c r="C196" s="16" t="s">
        <v>2281</v>
      </c>
      <c r="D196" s="27">
        <v>620.4</v>
      </c>
      <c r="E196" s="18">
        <v>652.17999999999995</v>
      </c>
      <c r="F196" s="18">
        <v>782.38</v>
      </c>
      <c r="G196" s="28">
        <v>1025</v>
      </c>
      <c r="H196" s="34"/>
      <c r="I196" s="29" t="e">
        <f t="shared" si="154"/>
        <v>#DIV/0!</v>
      </c>
      <c r="J196" s="1">
        <f t="shared" si="155"/>
        <v>19.963813671072401</v>
      </c>
      <c r="K196" s="24">
        <f t="shared" si="156"/>
        <v>26.108961960025795</v>
      </c>
      <c r="L196" s="24">
        <f t="shared" si="157"/>
        <v>5.1225016118633135</v>
      </c>
      <c r="M196" s="1">
        <f t="shared" si="158"/>
        <v>57.165199791468638</v>
      </c>
      <c r="N196" s="7">
        <f t="shared" si="159"/>
        <v>31.010506403537931</v>
      </c>
      <c r="O196" s="18">
        <f t="shared" si="117"/>
        <v>641.55160000000001</v>
      </c>
      <c r="P196" s="12">
        <f t="shared" si="153"/>
        <v>1057.7777600000002</v>
      </c>
      <c r="Q196" s="12"/>
      <c r="R196" s="11">
        <f t="shared" si="160"/>
        <v>35.200000000000045</v>
      </c>
      <c r="S196" s="4">
        <f t="shared" si="116"/>
        <v>3.40934880722115</v>
      </c>
    </row>
    <row r="197" spans="1:19" ht="22.5" x14ac:dyDescent="0.2">
      <c r="A197" s="16" t="s">
        <v>2282</v>
      </c>
      <c r="B197" s="16" t="s">
        <v>2283</v>
      </c>
      <c r="C197" s="16" t="s">
        <v>2284</v>
      </c>
      <c r="D197" s="27">
        <v>581.42235294117654</v>
      </c>
      <c r="E197" s="18">
        <v>581.41999999999996</v>
      </c>
      <c r="F197" s="18">
        <v>782.38</v>
      </c>
      <c r="G197" s="15">
        <v>975</v>
      </c>
      <c r="H197" s="34"/>
      <c r="I197" s="29" t="e">
        <f t="shared" si="154"/>
        <v>#DIV/0!</v>
      </c>
      <c r="J197" s="1">
        <f t="shared" si="155"/>
        <v>34.563654501049172</v>
      </c>
      <c r="K197" s="24">
        <f t="shared" si="156"/>
        <v>34.563109939317144</v>
      </c>
      <c r="L197" s="24">
        <f t="shared" si="157"/>
        <v>-4.0468708584739943E-4</v>
      </c>
      <c r="M197" s="1">
        <f t="shared" si="158"/>
        <v>67.692889821471596</v>
      </c>
      <c r="N197" s="7">
        <f t="shared" si="159"/>
        <v>24.619749993609247</v>
      </c>
      <c r="O197" s="18">
        <f t="shared" si="117"/>
        <v>641.55160000000001</v>
      </c>
      <c r="P197" s="12">
        <f t="shared" si="153"/>
        <v>1057.7777600000002</v>
      </c>
      <c r="Q197" s="12"/>
      <c r="R197" s="11">
        <f t="shared" si="160"/>
        <v>35.200000000000045</v>
      </c>
      <c r="S197" s="4">
        <f t="shared" si="116"/>
        <v>10.34175015024006</v>
      </c>
    </row>
    <row r="198" spans="1:19" ht="22.5" x14ac:dyDescent="0.2">
      <c r="A198" s="16" t="s">
        <v>456</v>
      </c>
      <c r="B198" s="16" t="s">
        <v>457</v>
      </c>
      <c r="C198" s="16" t="s">
        <v>458</v>
      </c>
      <c r="D198" s="27">
        <v>6294.6109756097558</v>
      </c>
      <c r="E198" s="17">
        <v>7297.51</v>
      </c>
      <c r="F198" s="17">
        <v>7589.24</v>
      </c>
      <c r="G198" s="28">
        <v>10252</v>
      </c>
      <c r="H198" s="28">
        <v>8899.4</v>
      </c>
      <c r="I198" s="29">
        <f t="shared" si="154"/>
        <v>0.85278108636537298</v>
      </c>
      <c r="J198" s="1">
        <f t="shared" si="155"/>
        <v>3.9976649569510698</v>
      </c>
      <c r="K198" s="24">
        <f t="shared" si="156"/>
        <v>20.56726030260883</v>
      </c>
      <c r="L198" s="24">
        <f t="shared" si="157"/>
        <v>15.932660942451562</v>
      </c>
      <c r="M198" s="1">
        <f t="shared" si="158"/>
        <v>40.486275455600605</v>
      </c>
      <c r="N198" s="7">
        <f t="shared" si="159"/>
        <v>35.085990165023105</v>
      </c>
      <c r="O198" s="18">
        <f>D198</f>
        <v>6294.6109756097558</v>
      </c>
      <c r="P198" s="12">
        <f>F198*1.152</f>
        <v>8742.8044799999989</v>
      </c>
      <c r="Q198" s="12"/>
      <c r="R198" s="11">
        <f t="shared" si="160"/>
        <v>15.199999999999989</v>
      </c>
      <c r="S198" s="4">
        <f t="shared" si="116"/>
        <v>0</v>
      </c>
    </row>
    <row r="199" spans="1:19" x14ac:dyDescent="0.2">
      <c r="A199" s="19">
        <v>1254</v>
      </c>
      <c r="B199" s="16" t="s">
        <v>459</v>
      </c>
      <c r="C199" s="16" t="s">
        <v>460</v>
      </c>
      <c r="D199" s="27"/>
      <c r="E199" s="17">
        <v>4713.72</v>
      </c>
      <c r="F199" s="17">
        <v>4760.53</v>
      </c>
      <c r="G199" s="28">
        <v>7772</v>
      </c>
      <c r="H199" s="28">
        <v>5748.44</v>
      </c>
      <c r="I199" s="29">
        <f t="shared" ref="I199:I207" si="161">F199/H199</f>
        <v>0.82814293964971364</v>
      </c>
      <c r="J199" s="1">
        <f t="shared" ref="J199:J207" si="162">F199/E199*100-100</f>
        <v>0.99305856096670198</v>
      </c>
      <c r="K199" s="24" t="e">
        <f t="shared" ref="K199:K207" si="163">F199/D199*100-100</f>
        <v>#DIV/0!</v>
      </c>
      <c r="L199" s="24" t="e">
        <f t="shared" ref="L199:L207" si="164">E199/D199*100-100</f>
        <v>#DIV/0!</v>
      </c>
      <c r="M199" s="1">
        <f t="shared" ref="M199:M207" si="165">G199/E199*100-100</f>
        <v>64.880391707610983</v>
      </c>
      <c r="N199" s="7">
        <f t="shared" ref="N199:N207" si="166">G199/F199*100-100</f>
        <v>63.2591329116716</v>
      </c>
      <c r="O199" s="18">
        <f t="shared" si="117"/>
        <v>3903.6345999999994</v>
      </c>
      <c r="P199" s="12">
        <f>F199*1.352</f>
        <v>6436.2365600000003</v>
      </c>
      <c r="Q199" s="12"/>
      <c r="R199" s="11">
        <f t="shared" ref="R199:R207" si="167">P199/F199*100-100</f>
        <v>35.200000000000017</v>
      </c>
      <c r="S199" s="4" t="e">
        <f t="shared" si="116"/>
        <v>#DIV/0!</v>
      </c>
    </row>
    <row r="200" spans="1:19" x14ac:dyDescent="0.2">
      <c r="A200" s="19">
        <v>1204</v>
      </c>
      <c r="B200" s="16" t="s">
        <v>461</v>
      </c>
      <c r="C200" s="16" t="s">
        <v>462</v>
      </c>
      <c r="D200" s="27">
        <v>3063.17</v>
      </c>
      <c r="E200" s="17">
        <v>4590.9799999999996</v>
      </c>
      <c r="F200" s="17">
        <v>3793.45</v>
      </c>
      <c r="G200" s="28">
        <v>6193</v>
      </c>
      <c r="H200" s="28">
        <v>4580.67</v>
      </c>
      <c r="I200" s="29">
        <f t="shared" si="161"/>
        <v>0.82814304457644838</v>
      </c>
      <c r="J200" s="1">
        <f t="shared" si="162"/>
        <v>-17.371672279121228</v>
      </c>
      <c r="K200" s="24">
        <f t="shared" si="163"/>
        <v>23.84066179807192</v>
      </c>
      <c r="L200" s="24">
        <f t="shared" si="164"/>
        <v>49.87676165540924</v>
      </c>
      <c r="M200" s="1">
        <f t="shared" si="165"/>
        <v>34.89494617706896</v>
      </c>
      <c r="N200" s="7">
        <f t="shared" si="166"/>
        <v>63.255084421832379</v>
      </c>
      <c r="O200" s="18">
        <f t="shared" si="117"/>
        <v>3110.6289999999995</v>
      </c>
      <c r="P200" s="12">
        <f>F200*1.352</f>
        <v>5128.7444000000005</v>
      </c>
      <c r="Q200" s="12"/>
      <c r="R200" s="11">
        <f t="shared" si="167"/>
        <v>35.200000000000017</v>
      </c>
      <c r="S200" s="4">
        <f t="shared" si="116"/>
        <v>1.5493426744189804</v>
      </c>
    </row>
    <row r="201" spans="1:19" x14ac:dyDescent="0.2">
      <c r="A201" s="16" t="s">
        <v>463</v>
      </c>
      <c r="B201" s="16" t="s">
        <v>464</v>
      </c>
      <c r="C201" s="16" t="s">
        <v>465</v>
      </c>
      <c r="D201" s="27"/>
      <c r="E201" s="17">
        <v>9839.36</v>
      </c>
      <c r="F201" s="17">
        <v>9933.6200000000008</v>
      </c>
      <c r="G201" s="28">
        <v>13823</v>
      </c>
      <c r="H201" s="28">
        <v>11999.22</v>
      </c>
      <c r="I201" s="29">
        <f t="shared" si="161"/>
        <v>0.82785547727268949</v>
      </c>
      <c r="J201" s="1">
        <f t="shared" si="162"/>
        <v>0.95798913750488168</v>
      </c>
      <c r="K201" s="24" t="e">
        <f t="shared" si="163"/>
        <v>#DIV/0!</v>
      </c>
      <c r="L201" s="24" t="e">
        <f t="shared" si="164"/>
        <v>#DIV/0!</v>
      </c>
      <c r="M201" s="1">
        <f t="shared" si="165"/>
        <v>40.486779627943264</v>
      </c>
      <c r="N201" s="7">
        <f t="shared" si="166"/>
        <v>39.153702275706138</v>
      </c>
      <c r="O201" s="18">
        <f t="shared" si="117"/>
        <v>8145.5684000000001</v>
      </c>
      <c r="P201" s="12">
        <f>F201*1.152</f>
        <v>11443.53024</v>
      </c>
      <c r="Q201" s="12"/>
      <c r="R201" s="11">
        <f t="shared" si="167"/>
        <v>15.199999999999989</v>
      </c>
      <c r="S201" s="4" t="e">
        <f t="shared" si="116"/>
        <v>#DIV/0!</v>
      </c>
    </row>
    <row r="202" spans="1:19" ht="22.5" x14ac:dyDescent="0.2">
      <c r="A202" s="16" t="s">
        <v>466</v>
      </c>
      <c r="B202" s="16" t="s">
        <v>467</v>
      </c>
      <c r="C202" s="16" t="s">
        <v>468</v>
      </c>
      <c r="D202" s="27">
        <v>5138.62</v>
      </c>
      <c r="E202" s="17">
        <v>6321.61</v>
      </c>
      <c r="F202" s="17">
        <v>6383.28</v>
      </c>
      <c r="G202" s="28">
        <v>8881</v>
      </c>
      <c r="H202" s="28">
        <v>7709.28</v>
      </c>
      <c r="I202" s="29">
        <f t="shared" si="161"/>
        <v>0.82799950189901006</v>
      </c>
      <c r="J202" s="1">
        <f t="shared" si="162"/>
        <v>0.97554262284450033</v>
      </c>
      <c r="K202" s="24">
        <f t="shared" si="163"/>
        <v>24.22167819375629</v>
      </c>
      <c r="L202" s="24">
        <f t="shared" si="164"/>
        <v>23.021550533022477</v>
      </c>
      <c r="M202" s="1">
        <f t="shared" si="165"/>
        <v>40.486363442224388</v>
      </c>
      <c r="N202" s="7">
        <f t="shared" si="166"/>
        <v>39.129099773157378</v>
      </c>
      <c r="O202" s="18">
        <f t="shared" ref="O202:O265" si="168">F202*0.82</f>
        <v>5234.2895999999992</v>
      </c>
      <c r="P202" s="12">
        <f>F202*1.352</f>
        <v>8630.1945599999999</v>
      </c>
      <c r="Q202" s="12"/>
      <c r="R202" s="11">
        <f t="shared" si="167"/>
        <v>35.200000000000017</v>
      </c>
      <c r="S202" s="4">
        <f t="shared" ref="S202:S265" si="169">O202/D202*100-100</f>
        <v>1.8617761188801438</v>
      </c>
    </row>
    <row r="203" spans="1:19" ht="22.5" x14ac:dyDescent="0.2">
      <c r="A203" s="16" t="s">
        <v>469</v>
      </c>
      <c r="B203" s="16" t="s">
        <v>470</v>
      </c>
      <c r="C203" s="16" t="s">
        <v>471</v>
      </c>
      <c r="D203" s="27"/>
      <c r="E203" s="17">
        <v>7475.02</v>
      </c>
      <c r="F203" s="17">
        <v>7547.95</v>
      </c>
      <c r="G203" s="28">
        <v>10501</v>
      </c>
      <c r="H203" s="28">
        <v>9115.8799999999992</v>
      </c>
      <c r="I203" s="29">
        <f t="shared" si="161"/>
        <v>0.82800014919020437</v>
      </c>
      <c r="J203" s="1">
        <f t="shared" si="162"/>
        <v>0.975649563479422</v>
      </c>
      <c r="K203" s="24" t="e">
        <f t="shared" si="163"/>
        <v>#DIV/0!</v>
      </c>
      <c r="L203" s="24" t="e">
        <f t="shared" si="164"/>
        <v>#DIV/0!</v>
      </c>
      <c r="M203" s="1">
        <f t="shared" si="165"/>
        <v>40.48122948166025</v>
      </c>
      <c r="N203" s="7">
        <f t="shared" si="166"/>
        <v>39.123868070138258</v>
      </c>
      <c r="O203" s="18">
        <f t="shared" si="168"/>
        <v>6189.3189999999995</v>
      </c>
      <c r="P203" s="12">
        <f>F203*1.152</f>
        <v>8695.2383999999984</v>
      </c>
      <c r="Q203" s="12"/>
      <c r="R203" s="11">
        <f t="shared" si="167"/>
        <v>15.199999999999989</v>
      </c>
      <c r="S203" s="4" t="e">
        <f t="shared" si="169"/>
        <v>#DIV/0!</v>
      </c>
    </row>
    <row r="204" spans="1:19" ht="22.5" x14ac:dyDescent="0.2">
      <c r="A204" s="16" t="s">
        <v>472</v>
      </c>
      <c r="B204" s="16" t="s">
        <v>473</v>
      </c>
      <c r="C204" s="16" t="s">
        <v>474</v>
      </c>
      <c r="D204" s="27">
        <v>3089.72</v>
      </c>
      <c r="E204" s="17">
        <v>7343.4</v>
      </c>
      <c r="F204" s="17">
        <v>7415.02</v>
      </c>
      <c r="G204" s="28">
        <v>10317</v>
      </c>
      <c r="H204" s="28">
        <v>8955.36</v>
      </c>
      <c r="I204" s="29">
        <f t="shared" si="161"/>
        <v>0.82799798109735401</v>
      </c>
      <c r="J204" s="1">
        <f t="shared" si="162"/>
        <v>0.97529754609581687</v>
      </c>
      <c r="K204" s="24">
        <f t="shared" si="163"/>
        <v>139.99003145916137</v>
      </c>
      <c r="L204" s="24">
        <f t="shared" si="164"/>
        <v>137.67202206025141</v>
      </c>
      <c r="M204" s="1">
        <f t="shared" si="165"/>
        <v>40.493504371272167</v>
      </c>
      <c r="N204" s="7">
        <f t="shared" si="166"/>
        <v>39.13650940928008</v>
      </c>
      <c r="O204" s="18">
        <f t="shared" si="168"/>
        <v>6080.3163999999997</v>
      </c>
      <c r="P204" s="12">
        <f>F204*1.152</f>
        <v>8542.10304</v>
      </c>
      <c r="Q204" s="12"/>
      <c r="R204" s="11">
        <f t="shared" si="167"/>
        <v>15.199999999999989</v>
      </c>
      <c r="S204" s="4">
        <f t="shared" si="169"/>
        <v>96.791825796512313</v>
      </c>
    </row>
    <row r="205" spans="1:19" x14ac:dyDescent="0.2">
      <c r="A205" s="19">
        <v>3057</v>
      </c>
      <c r="B205" s="16" t="s">
        <v>475</v>
      </c>
      <c r="C205" s="16" t="s">
        <v>476</v>
      </c>
      <c r="D205" s="27">
        <v>1582.6694117647057</v>
      </c>
      <c r="E205" s="17">
        <v>1909.28</v>
      </c>
      <c r="F205" s="17">
        <v>2241.08</v>
      </c>
      <c r="G205" s="28">
        <v>3148</v>
      </c>
      <c r="H205" s="28">
        <v>2328.39</v>
      </c>
      <c r="I205" s="29">
        <f t="shared" si="161"/>
        <v>0.96250198635108386</v>
      </c>
      <c r="J205" s="1">
        <f t="shared" si="162"/>
        <v>17.378278722869339</v>
      </c>
      <c r="K205" s="24">
        <f t="shared" si="163"/>
        <v>41.601270823902155</v>
      </c>
      <c r="L205" s="24">
        <f t="shared" si="164"/>
        <v>20.636690505765017</v>
      </c>
      <c r="M205" s="1">
        <f t="shared" si="165"/>
        <v>64.878907232045577</v>
      </c>
      <c r="N205" s="7">
        <f t="shared" si="166"/>
        <v>40.467988648330277</v>
      </c>
      <c r="O205" s="18">
        <f t="shared" si="168"/>
        <v>1837.6855999999998</v>
      </c>
      <c r="P205" s="12">
        <f t="shared" ref="P205:P213" si="170">F205*1.352</f>
        <v>3029.9401600000001</v>
      </c>
      <c r="Q205" s="12"/>
      <c r="R205" s="11">
        <f t="shared" si="167"/>
        <v>35.200000000000017</v>
      </c>
      <c r="S205" s="4">
        <f t="shared" si="169"/>
        <v>16.113042075599736</v>
      </c>
    </row>
    <row r="206" spans="1:19" ht="22.5" x14ac:dyDescent="0.2">
      <c r="A206" s="16" t="s">
        <v>477</v>
      </c>
      <c r="B206" s="16" t="s">
        <v>478</v>
      </c>
      <c r="C206" s="16" t="s">
        <v>479</v>
      </c>
      <c r="D206" s="27">
        <v>1962.35</v>
      </c>
      <c r="E206" s="17">
        <v>2123.52</v>
      </c>
      <c r="F206" s="17">
        <v>2492.54</v>
      </c>
      <c r="G206" s="28">
        <v>3501</v>
      </c>
      <c r="H206" s="28">
        <v>2589.66</v>
      </c>
      <c r="I206" s="29">
        <f t="shared" si="161"/>
        <v>0.96249700732914745</v>
      </c>
      <c r="J206" s="1">
        <f t="shared" si="162"/>
        <v>17.377750150693188</v>
      </c>
      <c r="K206" s="24">
        <f t="shared" si="163"/>
        <v>27.01811603434659</v>
      </c>
      <c r="L206" s="24">
        <f t="shared" si="164"/>
        <v>8.2131118302035873</v>
      </c>
      <c r="M206" s="1">
        <f t="shared" si="165"/>
        <v>64.867766726943955</v>
      </c>
      <c r="N206" s="7">
        <f t="shared" si="166"/>
        <v>40.459130044051449</v>
      </c>
      <c r="O206" s="18">
        <f t="shared" si="168"/>
        <v>2043.8827999999999</v>
      </c>
      <c r="P206" s="12">
        <f t="shared" si="170"/>
        <v>3369.91408</v>
      </c>
      <c r="Q206" s="12"/>
      <c r="R206" s="11">
        <f t="shared" si="167"/>
        <v>35.200000000000017</v>
      </c>
      <c r="S206" s="4">
        <f t="shared" si="169"/>
        <v>4.154855148164188</v>
      </c>
    </row>
    <row r="207" spans="1:19" x14ac:dyDescent="0.2">
      <c r="A207" s="16" t="s">
        <v>480</v>
      </c>
      <c r="B207" s="16" t="s">
        <v>481</v>
      </c>
      <c r="C207" s="16" t="s">
        <v>482</v>
      </c>
      <c r="D207" s="27">
        <v>57.712499999999999</v>
      </c>
      <c r="E207" s="18">
        <v>79.53</v>
      </c>
      <c r="F207" s="18">
        <v>80.73</v>
      </c>
      <c r="G207" s="15">
        <v>131</v>
      </c>
      <c r="H207" s="15">
        <v>96.99</v>
      </c>
      <c r="I207" s="29">
        <f t="shared" si="161"/>
        <v>0.83235385091246528</v>
      </c>
      <c r="J207" s="1">
        <f t="shared" si="162"/>
        <v>1.5088645794040048</v>
      </c>
      <c r="K207" s="24">
        <f t="shared" si="163"/>
        <v>39.883040935672511</v>
      </c>
      <c r="L207" s="24">
        <f t="shared" si="164"/>
        <v>37.803768680961667</v>
      </c>
      <c r="M207" s="1">
        <f t="shared" si="165"/>
        <v>64.717716584936511</v>
      </c>
      <c r="N207" s="7">
        <f t="shared" si="166"/>
        <v>62.269292704075298</v>
      </c>
      <c r="O207" s="18">
        <f t="shared" si="168"/>
        <v>66.198599999999999</v>
      </c>
      <c r="P207" s="12">
        <f t="shared" si="170"/>
        <v>109.14696000000001</v>
      </c>
      <c r="Q207" s="12"/>
      <c r="R207" s="11">
        <f t="shared" si="167"/>
        <v>35.200000000000017</v>
      </c>
      <c r="S207" s="4">
        <f t="shared" si="169"/>
        <v>14.704093567251462</v>
      </c>
    </row>
    <row r="208" spans="1:19" ht="22.5" x14ac:dyDescent="0.2">
      <c r="A208" s="16" t="s">
        <v>483</v>
      </c>
      <c r="B208" s="16" t="s">
        <v>484</v>
      </c>
      <c r="C208" s="16" t="s">
        <v>485</v>
      </c>
      <c r="D208" s="27">
        <v>14.29</v>
      </c>
      <c r="E208" s="18">
        <v>29.8</v>
      </c>
      <c r="F208" s="18">
        <v>27.72</v>
      </c>
      <c r="G208" s="15">
        <v>49</v>
      </c>
      <c r="H208" s="15">
        <v>36.340000000000003</v>
      </c>
      <c r="I208" s="29">
        <f t="shared" ref="I208:I213" si="171">F208/H208</f>
        <v>0.76279581728123269</v>
      </c>
      <c r="J208" s="1">
        <f t="shared" ref="J208:J213" si="172">F208/E208*100-100</f>
        <v>-6.9798657718120865</v>
      </c>
      <c r="K208" s="24">
        <f t="shared" ref="K208:K213" si="173">F208/D208*100-100</f>
        <v>93.981805458362487</v>
      </c>
      <c r="L208" s="24">
        <f t="shared" ref="L208:L213" si="174">E208/D208*100-100</f>
        <v>108.53743876836953</v>
      </c>
      <c r="M208" s="1">
        <f t="shared" ref="M208:M213" si="175">G208/E208*100-100</f>
        <v>64.429530201342288</v>
      </c>
      <c r="N208" s="7">
        <f t="shared" ref="N208:N213" si="176">G208/F208*100-100</f>
        <v>76.767676767676761</v>
      </c>
      <c r="O208" s="18">
        <f t="shared" si="168"/>
        <v>22.730399999999996</v>
      </c>
      <c r="P208" s="12">
        <f t="shared" si="170"/>
        <v>37.477440000000001</v>
      </c>
      <c r="Q208" s="12"/>
      <c r="R208" s="11">
        <f t="shared" ref="R208:R213" si="177">P208/F208*100-100</f>
        <v>35.200000000000017</v>
      </c>
      <c r="S208" s="4">
        <f t="shared" si="169"/>
        <v>59.065080475857229</v>
      </c>
    </row>
    <row r="209" spans="1:19" ht="22.5" x14ac:dyDescent="0.2">
      <c r="A209" s="16" t="s">
        <v>486</v>
      </c>
      <c r="B209" s="16" t="s">
        <v>487</v>
      </c>
      <c r="C209" s="16" t="s">
        <v>488</v>
      </c>
      <c r="D209" s="27">
        <v>4.5635416666666666</v>
      </c>
      <c r="E209" s="18">
        <v>9.26</v>
      </c>
      <c r="F209" s="18">
        <v>8.3800000000000008</v>
      </c>
      <c r="G209" s="15">
        <v>15</v>
      </c>
      <c r="H209" s="15">
        <v>11.29</v>
      </c>
      <c r="I209" s="29">
        <f t="shared" si="171"/>
        <v>0.74224977856510199</v>
      </c>
      <c r="J209" s="1">
        <f t="shared" si="172"/>
        <v>-9.5032397408207174</v>
      </c>
      <c r="K209" s="24">
        <f t="shared" si="173"/>
        <v>83.629308377082879</v>
      </c>
      <c r="L209" s="24">
        <f t="shared" si="174"/>
        <v>102.91257703720612</v>
      </c>
      <c r="M209" s="1">
        <f t="shared" si="175"/>
        <v>61.987041036717073</v>
      </c>
      <c r="N209" s="7">
        <f t="shared" si="176"/>
        <v>78.997613365155104</v>
      </c>
      <c r="O209" s="18">
        <f t="shared" si="168"/>
        <v>6.8715999999999999</v>
      </c>
      <c r="P209" s="12">
        <f t="shared" si="170"/>
        <v>11.329760000000002</v>
      </c>
      <c r="Q209" s="12"/>
      <c r="R209" s="11">
        <f t="shared" si="177"/>
        <v>35.200000000000017</v>
      </c>
      <c r="S209" s="4">
        <f t="shared" si="169"/>
        <v>50.57603286920795</v>
      </c>
    </row>
    <row r="210" spans="1:19" x14ac:dyDescent="0.2">
      <c r="A210" s="16" t="s">
        <v>489</v>
      </c>
      <c r="B210" s="16" t="s">
        <v>490</v>
      </c>
      <c r="C210" s="16" t="s">
        <v>491</v>
      </c>
      <c r="D210" s="27">
        <v>27.034509803921569</v>
      </c>
      <c r="E210" s="18">
        <v>70.27</v>
      </c>
      <c r="F210" s="18">
        <v>71.319999999999993</v>
      </c>
      <c r="G210" s="15">
        <v>116</v>
      </c>
      <c r="H210" s="15">
        <v>85.69</v>
      </c>
      <c r="I210" s="29">
        <f t="shared" si="171"/>
        <v>0.83230248570428278</v>
      </c>
      <c r="J210" s="1">
        <f t="shared" si="172"/>
        <v>1.4942365162943076</v>
      </c>
      <c r="K210" s="24">
        <f t="shared" si="173"/>
        <v>163.81096057326874</v>
      </c>
      <c r="L210" s="24">
        <f t="shared" si="174"/>
        <v>159.92703588731899</v>
      </c>
      <c r="M210" s="1">
        <f t="shared" si="175"/>
        <v>65.077557990607659</v>
      </c>
      <c r="N210" s="7">
        <f t="shared" si="176"/>
        <v>62.64722378014585</v>
      </c>
      <c r="O210" s="18">
        <f t="shared" si="168"/>
        <v>58.482399999999991</v>
      </c>
      <c r="P210" s="12">
        <f t="shared" si="170"/>
        <v>96.424639999999997</v>
      </c>
      <c r="Q210" s="12"/>
      <c r="R210" s="11">
        <f t="shared" si="177"/>
        <v>35.200000000000017</v>
      </c>
      <c r="S210" s="4">
        <f t="shared" si="169"/>
        <v>116.3249876700803</v>
      </c>
    </row>
    <row r="211" spans="1:19" x14ac:dyDescent="0.2">
      <c r="A211" s="19">
        <v>12601</v>
      </c>
      <c r="B211" s="16" t="s">
        <v>492</v>
      </c>
      <c r="C211" s="16" t="s">
        <v>493</v>
      </c>
      <c r="D211" s="27">
        <v>21.334197530864198</v>
      </c>
      <c r="E211" s="18">
        <v>58.08</v>
      </c>
      <c r="F211" s="18">
        <v>58.95</v>
      </c>
      <c r="G211" s="15">
        <v>96</v>
      </c>
      <c r="H211" s="15">
        <v>70.83</v>
      </c>
      <c r="I211" s="29">
        <f t="shared" si="171"/>
        <v>0.83227445997458704</v>
      </c>
      <c r="J211" s="1">
        <f t="shared" si="172"/>
        <v>1.497933884297538</v>
      </c>
      <c r="K211" s="24">
        <f t="shared" si="173"/>
        <v>176.31693160577987</v>
      </c>
      <c r="L211" s="24">
        <f t="shared" si="174"/>
        <v>172.23897180091086</v>
      </c>
      <c r="M211" s="1">
        <f t="shared" si="175"/>
        <v>65.289256198347118</v>
      </c>
      <c r="N211" s="7">
        <f t="shared" si="176"/>
        <v>62.849872773536873</v>
      </c>
      <c r="O211" s="18">
        <f t="shared" si="168"/>
        <v>48.338999999999999</v>
      </c>
      <c r="P211" s="12">
        <f t="shared" si="170"/>
        <v>79.700400000000016</v>
      </c>
      <c r="Q211" s="12"/>
      <c r="R211" s="11">
        <f t="shared" si="177"/>
        <v>35.200000000000045</v>
      </c>
      <c r="S211" s="4">
        <f t="shared" si="169"/>
        <v>126.57988391673948</v>
      </c>
    </row>
    <row r="212" spans="1:19" x14ac:dyDescent="0.2">
      <c r="A212" s="16" t="s">
        <v>494</v>
      </c>
      <c r="B212" s="16" t="s">
        <v>495</v>
      </c>
      <c r="C212" s="16" t="s">
        <v>496</v>
      </c>
      <c r="D212" s="27"/>
      <c r="E212" s="18">
        <v>223.22</v>
      </c>
      <c r="F212" s="18">
        <v>222.38</v>
      </c>
      <c r="G212" s="15">
        <v>368</v>
      </c>
      <c r="H212" s="15">
        <v>272.22000000000003</v>
      </c>
      <c r="I212" s="29">
        <f t="shared" si="171"/>
        <v>0.8169127911248254</v>
      </c>
      <c r="J212" s="1">
        <f t="shared" si="172"/>
        <v>-0.37631036645461791</v>
      </c>
      <c r="K212" s="24" t="e">
        <f t="shared" si="173"/>
        <v>#DIV/0!</v>
      </c>
      <c r="L212" s="24" t="e">
        <f t="shared" si="174"/>
        <v>#DIV/0!</v>
      </c>
      <c r="M212" s="1">
        <f t="shared" si="175"/>
        <v>64.8597795896425</v>
      </c>
      <c r="N212" s="7">
        <f t="shared" si="176"/>
        <v>65.482507419731974</v>
      </c>
      <c r="O212" s="18">
        <f t="shared" si="168"/>
        <v>182.35159999999999</v>
      </c>
      <c r="P212" s="12">
        <f t="shared" si="170"/>
        <v>300.65776</v>
      </c>
      <c r="Q212" s="12"/>
      <c r="R212" s="11">
        <f t="shared" si="177"/>
        <v>35.200000000000017</v>
      </c>
      <c r="S212" s="4" t="e">
        <f t="shared" si="169"/>
        <v>#DIV/0!</v>
      </c>
    </row>
    <row r="213" spans="1:19" x14ac:dyDescent="0.2">
      <c r="A213" s="16" t="s">
        <v>497</v>
      </c>
      <c r="B213" s="16" t="s">
        <v>498</v>
      </c>
      <c r="C213" s="16" t="s">
        <v>499</v>
      </c>
      <c r="D213" s="27">
        <v>16.16</v>
      </c>
      <c r="E213" s="18">
        <v>59.02</v>
      </c>
      <c r="F213" s="18">
        <v>59.91</v>
      </c>
      <c r="G213" s="15">
        <v>97</v>
      </c>
      <c r="H213" s="15">
        <v>71.97</v>
      </c>
      <c r="I213" s="29">
        <f t="shared" si="171"/>
        <v>0.83243017924135054</v>
      </c>
      <c r="J213" s="1">
        <f t="shared" si="172"/>
        <v>1.5079634022365127</v>
      </c>
      <c r="K213" s="24">
        <f t="shared" si="173"/>
        <v>270.73019801980195</v>
      </c>
      <c r="L213" s="24">
        <f t="shared" si="174"/>
        <v>265.22277227722776</v>
      </c>
      <c r="M213" s="1">
        <f t="shared" si="175"/>
        <v>64.351067434767856</v>
      </c>
      <c r="N213" s="7">
        <f t="shared" si="176"/>
        <v>61.909530963111337</v>
      </c>
      <c r="O213" s="18">
        <f t="shared" si="168"/>
        <v>49.126199999999997</v>
      </c>
      <c r="P213" s="12">
        <f t="shared" si="170"/>
        <v>80.998320000000007</v>
      </c>
      <c r="Q213" s="12"/>
      <c r="R213" s="11">
        <f t="shared" si="177"/>
        <v>35.200000000000017</v>
      </c>
      <c r="S213" s="4">
        <f t="shared" si="169"/>
        <v>203.99876237623761</v>
      </c>
    </row>
    <row r="214" spans="1:19" ht="22.5" x14ac:dyDescent="0.2">
      <c r="A214" s="16" t="s">
        <v>2285</v>
      </c>
      <c r="B214" s="16" t="s">
        <v>2286</v>
      </c>
      <c r="C214" s="16" t="s">
        <v>2287</v>
      </c>
      <c r="D214" s="27">
        <v>28388.9</v>
      </c>
      <c r="E214" s="17">
        <v>28388.9</v>
      </c>
      <c r="F214" s="17">
        <v>47608.56</v>
      </c>
      <c r="G214" s="28">
        <v>65723</v>
      </c>
      <c r="H214" s="28">
        <v>57051.12</v>
      </c>
      <c r="I214" s="29">
        <f t="shared" ref="I214:I224" si="178">F214/H214</f>
        <v>0.83448948942632495</v>
      </c>
      <c r="J214" s="1">
        <f t="shared" ref="J214:J224" si="179">F214/E214*100-100</f>
        <v>67.701319882066571</v>
      </c>
      <c r="K214" s="24">
        <f t="shared" ref="K214:K224" si="180">F214/D214*100-100</f>
        <v>67.701319882066571</v>
      </c>
      <c r="L214" s="24">
        <f t="shared" ref="L214:L224" si="181">E214/D214*100-100</f>
        <v>0</v>
      </c>
      <c r="M214" s="1">
        <f t="shared" ref="M214:M224" si="182">G214/E214*100-100</f>
        <v>131.50949843072465</v>
      </c>
      <c r="N214" s="7">
        <f t="shared" ref="N214:N224" si="183">G214/F214*100-100</f>
        <v>38.048703846535147</v>
      </c>
      <c r="O214" s="18">
        <f t="shared" si="168"/>
        <v>39039.019199999995</v>
      </c>
      <c r="P214" s="12">
        <f>F214*1.152</f>
        <v>54845.061119999991</v>
      </c>
      <c r="Q214" s="12"/>
      <c r="R214" s="11">
        <f t="shared" ref="R214:R224" si="184">P214/F214*100-100</f>
        <v>15.199999999999989</v>
      </c>
      <c r="S214" s="4">
        <f t="shared" si="169"/>
        <v>37.515082303294577</v>
      </c>
    </row>
    <row r="215" spans="1:19" ht="22.5" x14ac:dyDescent="0.2">
      <c r="A215" s="16" t="s">
        <v>2288</v>
      </c>
      <c r="B215" s="16" t="s">
        <v>2289</v>
      </c>
      <c r="C215" s="16" t="s">
        <v>2290</v>
      </c>
      <c r="D215" s="27">
        <v>33886.936666666668</v>
      </c>
      <c r="E215" s="17">
        <v>45421.87</v>
      </c>
      <c r="F215" s="17">
        <v>46196.6</v>
      </c>
      <c r="G215" s="28">
        <v>63812</v>
      </c>
      <c r="H215" s="28">
        <v>55392.52</v>
      </c>
      <c r="I215" s="29">
        <f t="shared" si="178"/>
        <v>0.83398624940695965</v>
      </c>
      <c r="J215" s="1">
        <f t="shared" si="179"/>
        <v>1.7056321106990993</v>
      </c>
      <c r="K215" s="24">
        <f t="shared" si="180"/>
        <v>36.325689319217503</v>
      </c>
      <c r="L215" s="24">
        <f t="shared" si="181"/>
        <v>34.039469093350704</v>
      </c>
      <c r="M215" s="1">
        <f t="shared" si="182"/>
        <v>40.487390765725848</v>
      </c>
      <c r="N215" s="7">
        <f t="shared" si="183"/>
        <v>38.131377633851827</v>
      </c>
      <c r="O215" s="18">
        <f t="shared" si="168"/>
        <v>37881.212</v>
      </c>
      <c r="P215" s="12">
        <f>F215*1.152</f>
        <v>53218.483199999995</v>
      </c>
      <c r="Q215" s="12"/>
      <c r="R215" s="11">
        <f t="shared" si="184"/>
        <v>15.199999999999989</v>
      </c>
      <c r="S215" s="4">
        <f t="shared" si="169"/>
        <v>11.787065241758341</v>
      </c>
    </row>
    <row r="216" spans="1:19" ht="22.5" x14ac:dyDescent="0.2">
      <c r="A216" s="16" t="s">
        <v>2291</v>
      </c>
      <c r="B216" s="16" t="s">
        <v>2292</v>
      </c>
      <c r="C216" s="16" t="s">
        <v>2293</v>
      </c>
      <c r="D216" s="27">
        <v>1783.37</v>
      </c>
      <c r="E216" s="17">
        <v>1795.59</v>
      </c>
      <c r="F216" s="17">
        <v>2341.4</v>
      </c>
      <c r="G216" s="28">
        <v>5624</v>
      </c>
      <c r="H216" s="28">
        <v>4159.8</v>
      </c>
      <c r="I216" s="29">
        <f t="shared" si="178"/>
        <v>0.56286359921150053</v>
      </c>
      <c r="J216" s="1">
        <f t="shared" si="179"/>
        <v>30.397251042832721</v>
      </c>
      <c r="K216" s="24">
        <f t="shared" si="180"/>
        <v>31.290758507768999</v>
      </c>
      <c r="L216" s="24">
        <f t="shared" si="181"/>
        <v>0.68521955623342024</v>
      </c>
      <c r="M216" s="1">
        <f t="shared" si="182"/>
        <v>213.21181338724318</v>
      </c>
      <c r="N216" s="7">
        <f t="shared" si="183"/>
        <v>140.1981720338259</v>
      </c>
      <c r="O216" s="18">
        <f t="shared" si="168"/>
        <v>1919.9479999999999</v>
      </c>
      <c r="P216" s="12">
        <f t="shared" ref="P216:P279" si="185">F216*1.352</f>
        <v>3165.5728000000004</v>
      </c>
      <c r="Q216" s="12"/>
      <c r="R216" s="11">
        <f t="shared" si="184"/>
        <v>35.200000000000017</v>
      </c>
      <c r="S216" s="4">
        <f t="shared" si="169"/>
        <v>7.6584219763705903</v>
      </c>
    </row>
    <row r="217" spans="1:19" x14ac:dyDescent="0.2">
      <c r="A217" s="16" t="s">
        <v>2294</v>
      </c>
      <c r="B217" s="16" t="s">
        <v>2295</v>
      </c>
      <c r="C217" s="16" t="s">
        <v>2296</v>
      </c>
      <c r="D217" s="27">
        <v>1660.1356249999999</v>
      </c>
      <c r="E217" s="17">
        <v>2376.1</v>
      </c>
      <c r="F217" s="17">
        <v>2114.79</v>
      </c>
      <c r="G217" s="28">
        <v>4937</v>
      </c>
      <c r="H217" s="28">
        <v>3651.7</v>
      </c>
      <c r="I217" s="29">
        <f t="shared" si="178"/>
        <v>0.57912479119314297</v>
      </c>
      <c r="J217" s="1">
        <f t="shared" si="179"/>
        <v>-10.997432767981138</v>
      </c>
      <c r="K217" s="24">
        <f t="shared" si="180"/>
        <v>27.386580237985086</v>
      </c>
      <c r="L217" s="24">
        <f t="shared" si="181"/>
        <v>43.126860493702139</v>
      </c>
      <c r="M217" s="1">
        <f t="shared" si="182"/>
        <v>107.7774504440049</v>
      </c>
      <c r="N217" s="7">
        <f t="shared" si="183"/>
        <v>133.45107552050086</v>
      </c>
      <c r="O217" s="18">
        <f t="shared" si="168"/>
        <v>1734.1278</v>
      </c>
      <c r="P217" s="12">
        <f t="shared" si="185"/>
        <v>2859.1960800000002</v>
      </c>
      <c r="Q217" s="12"/>
      <c r="R217" s="11">
        <f t="shared" si="184"/>
        <v>35.200000000000017</v>
      </c>
      <c r="S217" s="4">
        <f t="shared" si="169"/>
        <v>4.4569957951477619</v>
      </c>
    </row>
    <row r="218" spans="1:19" ht="22.5" x14ac:dyDescent="0.2">
      <c r="A218" s="16" t="s">
        <v>500</v>
      </c>
      <c r="B218" s="16" t="s">
        <v>501</v>
      </c>
      <c r="C218" s="16" t="s">
        <v>502</v>
      </c>
      <c r="D218" s="27">
        <v>233.28</v>
      </c>
      <c r="E218" s="18">
        <v>511.05</v>
      </c>
      <c r="F218" s="18">
        <v>497.54</v>
      </c>
      <c r="G218" s="15">
        <v>843</v>
      </c>
      <c r="H218" s="15">
        <v>623.23</v>
      </c>
      <c r="I218" s="29">
        <f t="shared" si="178"/>
        <v>0.79832485599216985</v>
      </c>
      <c r="J218" s="1">
        <f t="shared" si="179"/>
        <v>-2.6435769494178629</v>
      </c>
      <c r="K218" s="24">
        <f t="shared" si="180"/>
        <v>113.28017832647461</v>
      </c>
      <c r="L218" s="24">
        <f t="shared" si="181"/>
        <v>119.0715020576132</v>
      </c>
      <c r="M218" s="1">
        <f t="shared" si="182"/>
        <v>64.954505429997056</v>
      </c>
      <c r="N218" s="7">
        <f t="shared" si="183"/>
        <v>69.433613377818858</v>
      </c>
      <c r="O218" s="18">
        <f t="shared" si="168"/>
        <v>407.9828</v>
      </c>
      <c r="P218" s="12">
        <f t="shared" si="185"/>
        <v>672.67408000000012</v>
      </c>
      <c r="Q218" s="12"/>
      <c r="R218" s="11">
        <f t="shared" si="184"/>
        <v>35.200000000000017</v>
      </c>
      <c r="S218" s="4">
        <f t="shared" si="169"/>
        <v>74.889746227709196</v>
      </c>
    </row>
    <row r="219" spans="1:19" x14ac:dyDescent="0.2">
      <c r="A219" s="16" t="s">
        <v>503</v>
      </c>
      <c r="B219" s="16" t="s">
        <v>504</v>
      </c>
      <c r="C219" s="16" t="s">
        <v>505</v>
      </c>
      <c r="D219" s="27">
        <v>327.40642857142853</v>
      </c>
      <c r="E219" s="18">
        <v>463.42</v>
      </c>
      <c r="F219" s="18">
        <v>451.18</v>
      </c>
      <c r="G219" s="15">
        <v>764</v>
      </c>
      <c r="H219" s="15">
        <v>565.15</v>
      </c>
      <c r="I219" s="29">
        <f t="shared" si="178"/>
        <v>0.79833672476333717</v>
      </c>
      <c r="J219" s="1">
        <f t="shared" si="179"/>
        <v>-2.6412325752017551</v>
      </c>
      <c r="K219" s="24">
        <f t="shared" si="180"/>
        <v>37.804258141366489</v>
      </c>
      <c r="L219" s="24">
        <f t="shared" si="181"/>
        <v>41.542730856580647</v>
      </c>
      <c r="M219" s="1">
        <f t="shared" si="182"/>
        <v>64.861248975011875</v>
      </c>
      <c r="N219" s="7">
        <f t="shared" si="183"/>
        <v>69.33374706325634</v>
      </c>
      <c r="O219" s="18">
        <f t="shared" si="168"/>
        <v>369.9676</v>
      </c>
      <c r="P219" s="12">
        <f t="shared" si="185"/>
        <v>609.99536000000001</v>
      </c>
      <c r="Q219" s="12"/>
      <c r="R219" s="11">
        <f t="shared" si="184"/>
        <v>35.200000000000017</v>
      </c>
      <c r="S219" s="4">
        <f t="shared" si="169"/>
        <v>12.99949167592051</v>
      </c>
    </row>
    <row r="220" spans="1:19" ht="22.5" x14ac:dyDescent="0.2">
      <c r="A220" s="16" t="s">
        <v>506</v>
      </c>
      <c r="B220" s="16" t="s">
        <v>507</v>
      </c>
      <c r="C220" s="16" t="s">
        <v>508</v>
      </c>
      <c r="D220" s="27">
        <v>181.54000000000002</v>
      </c>
      <c r="E220" s="18">
        <v>341.36</v>
      </c>
      <c r="F220" s="18">
        <v>331.24</v>
      </c>
      <c r="G220" s="15">
        <v>563</v>
      </c>
      <c r="H220" s="15">
        <v>416.29</v>
      </c>
      <c r="I220" s="29">
        <f t="shared" si="178"/>
        <v>0.79569530855893722</v>
      </c>
      <c r="J220" s="1">
        <f t="shared" si="179"/>
        <v>-2.9646121396765892</v>
      </c>
      <c r="K220" s="24">
        <f t="shared" si="180"/>
        <v>82.461165583342478</v>
      </c>
      <c r="L220" s="24">
        <f t="shared" si="181"/>
        <v>88.03569461275751</v>
      </c>
      <c r="M220" s="1">
        <f t="shared" si="182"/>
        <v>64.928521209280518</v>
      </c>
      <c r="N220" s="7">
        <f t="shared" si="183"/>
        <v>69.967395242120517</v>
      </c>
      <c r="O220" s="18">
        <f t="shared" si="168"/>
        <v>271.61680000000001</v>
      </c>
      <c r="P220" s="12">
        <f t="shared" si="185"/>
        <v>447.83648000000005</v>
      </c>
      <c r="Q220" s="12"/>
      <c r="R220" s="11">
        <f t="shared" si="184"/>
        <v>35.200000000000017</v>
      </c>
      <c r="S220" s="4">
        <f t="shared" si="169"/>
        <v>49.618155778340849</v>
      </c>
    </row>
    <row r="221" spans="1:19" x14ac:dyDescent="0.2">
      <c r="A221" s="16" t="s">
        <v>509</v>
      </c>
      <c r="B221" s="16" t="s">
        <v>510</v>
      </c>
      <c r="C221" s="16" t="s">
        <v>511</v>
      </c>
      <c r="D221" s="27"/>
      <c r="E221" s="18">
        <v>176.06</v>
      </c>
      <c r="F221" s="18">
        <v>181.35</v>
      </c>
      <c r="G221" s="15">
        <v>290</v>
      </c>
      <c r="H221" s="15">
        <v>214.71</v>
      </c>
      <c r="I221" s="29">
        <f t="shared" si="178"/>
        <v>0.84462763727818913</v>
      </c>
      <c r="J221" s="1">
        <f t="shared" si="179"/>
        <v>3.0046575031239371</v>
      </c>
      <c r="K221" s="24" t="e">
        <f t="shared" si="180"/>
        <v>#DIV/0!</v>
      </c>
      <c r="L221" s="24" t="e">
        <f t="shared" si="181"/>
        <v>#DIV/0!</v>
      </c>
      <c r="M221" s="1">
        <f t="shared" si="182"/>
        <v>64.716573895262968</v>
      </c>
      <c r="N221" s="7">
        <f t="shared" si="183"/>
        <v>59.911772814998614</v>
      </c>
      <c r="O221" s="18">
        <f t="shared" si="168"/>
        <v>148.70699999999999</v>
      </c>
      <c r="P221" s="12">
        <f t="shared" si="185"/>
        <v>245.18520000000001</v>
      </c>
      <c r="Q221" s="12"/>
      <c r="R221" s="11">
        <f t="shared" si="184"/>
        <v>35.200000000000017</v>
      </c>
      <c r="S221" s="4" t="e">
        <f t="shared" si="169"/>
        <v>#DIV/0!</v>
      </c>
    </row>
    <row r="222" spans="1:19" x14ac:dyDescent="0.2">
      <c r="A222" s="16" t="s">
        <v>512</v>
      </c>
      <c r="B222" s="16" t="s">
        <v>513</v>
      </c>
      <c r="C222" s="16" t="s">
        <v>514</v>
      </c>
      <c r="D222" s="27">
        <v>649.17999999999995</v>
      </c>
      <c r="E222" s="17">
        <v>1269.78</v>
      </c>
      <c r="F222" s="17">
        <v>1249.05</v>
      </c>
      <c r="G222" s="28">
        <v>2094</v>
      </c>
      <c r="H222" s="28">
        <v>1548.51</v>
      </c>
      <c r="I222" s="29">
        <f t="shared" si="178"/>
        <v>0.80661410000581202</v>
      </c>
      <c r="J222" s="1">
        <f t="shared" si="179"/>
        <v>-1.6325662713225881</v>
      </c>
      <c r="K222" s="24">
        <f t="shared" si="180"/>
        <v>92.404263840537311</v>
      </c>
      <c r="L222" s="24">
        <f t="shared" si="181"/>
        <v>95.597523029052041</v>
      </c>
      <c r="M222" s="1">
        <f t="shared" si="182"/>
        <v>64.910456929546854</v>
      </c>
      <c r="N222" s="7">
        <f t="shared" si="183"/>
        <v>67.647412033145201</v>
      </c>
      <c r="O222" s="18">
        <f t="shared" si="168"/>
        <v>1024.221</v>
      </c>
      <c r="P222" s="12">
        <f t="shared" si="185"/>
        <v>1688.7156</v>
      </c>
      <c r="Q222" s="12"/>
      <c r="R222" s="11">
        <f t="shared" si="184"/>
        <v>35.200000000000017</v>
      </c>
      <c r="S222" s="4">
        <f t="shared" si="169"/>
        <v>57.771496349240579</v>
      </c>
    </row>
    <row r="223" spans="1:19" x14ac:dyDescent="0.2">
      <c r="A223" s="16" t="s">
        <v>515</v>
      </c>
      <c r="B223" s="16" t="s">
        <v>516</v>
      </c>
      <c r="C223" s="16" t="s">
        <v>517</v>
      </c>
      <c r="D223" s="27">
        <v>1018.794411764706</v>
      </c>
      <c r="E223" s="17">
        <v>1477.48</v>
      </c>
      <c r="F223" s="17">
        <v>1485.32</v>
      </c>
      <c r="G223" s="28">
        <v>2436</v>
      </c>
      <c r="H223" s="28">
        <v>1801.8</v>
      </c>
      <c r="I223" s="29">
        <f t="shared" si="178"/>
        <v>0.82435342435342429</v>
      </c>
      <c r="J223" s="1">
        <f t="shared" si="179"/>
        <v>0.53063324038227222</v>
      </c>
      <c r="K223" s="24">
        <f t="shared" si="180"/>
        <v>45.791926501363605</v>
      </c>
      <c r="L223" s="24">
        <f t="shared" si="181"/>
        <v>45.022389496697514</v>
      </c>
      <c r="M223" s="1">
        <f t="shared" si="182"/>
        <v>64.875328261634678</v>
      </c>
      <c r="N223" s="7">
        <f t="shared" si="183"/>
        <v>64.005062882072536</v>
      </c>
      <c r="O223" s="18">
        <f t="shared" si="168"/>
        <v>1217.9623999999999</v>
      </c>
      <c r="P223" s="12">
        <f t="shared" si="185"/>
        <v>2008.15264</v>
      </c>
      <c r="Q223" s="12"/>
      <c r="R223" s="11">
        <f t="shared" si="184"/>
        <v>35.200000000000017</v>
      </c>
      <c r="S223" s="4">
        <f t="shared" si="169"/>
        <v>19.549379731118165</v>
      </c>
    </row>
    <row r="224" spans="1:19" x14ac:dyDescent="0.2">
      <c r="A224" s="19">
        <v>11504</v>
      </c>
      <c r="B224" s="16" t="s">
        <v>518</v>
      </c>
      <c r="C224" s="16" t="s">
        <v>519</v>
      </c>
      <c r="D224" s="27"/>
      <c r="E224" s="17">
        <v>1489.05</v>
      </c>
      <c r="F224" s="17">
        <v>1496.94</v>
      </c>
      <c r="G224" s="28">
        <v>2455</v>
      </c>
      <c r="H224" s="28">
        <v>1815.91</v>
      </c>
      <c r="I224" s="29">
        <f t="shared" si="178"/>
        <v>0.8243470216034936</v>
      </c>
      <c r="J224" s="1">
        <f t="shared" si="179"/>
        <v>0.52986803666767912</v>
      </c>
      <c r="K224" s="24" t="e">
        <f t="shared" si="180"/>
        <v>#DIV/0!</v>
      </c>
      <c r="L224" s="24" t="e">
        <f t="shared" si="181"/>
        <v>#DIV/0!</v>
      </c>
      <c r="M224" s="1">
        <f t="shared" si="182"/>
        <v>64.870219267318078</v>
      </c>
      <c r="N224" s="7">
        <f t="shared" si="183"/>
        <v>64.001229174181987</v>
      </c>
      <c r="O224" s="18">
        <f t="shared" si="168"/>
        <v>1227.4908</v>
      </c>
      <c r="P224" s="12">
        <f t="shared" si="185"/>
        <v>2023.8628800000001</v>
      </c>
      <c r="Q224" s="12"/>
      <c r="R224" s="11">
        <f t="shared" si="184"/>
        <v>35.200000000000017</v>
      </c>
      <c r="S224" s="4" t="e">
        <f t="shared" si="169"/>
        <v>#DIV/0!</v>
      </c>
    </row>
    <row r="225" spans="1:19" x14ac:dyDescent="0.2">
      <c r="A225" s="19">
        <v>1230</v>
      </c>
      <c r="B225" s="16" t="s">
        <v>520</v>
      </c>
      <c r="C225" s="16" t="s">
        <v>521</v>
      </c>
      <c r="D225" s="27"/>
      <c r="E225" s="18">
        <v>613.75</v>
      </c>
      <c r="F225" s="18">
        <v>620.58000000000004</v>
      </c>
      <c r="G225" s="28">
        <v>1012</v>
      </c>
      <c r="H225" s="15">
        <v>748.47</v>
      </c>
      <c r="I225" s="29">
        <f t="shared" ref="I225:I231" si="186">F225/H225</f>
        <v>0.82913142811335128</v>
      </c>
      <c r="J225" s="1">
        <f t="shared" ref="J225:J231" si="187">F225/E225*100-100</f>
        <v>1.1128309572301589</v>
      </c>
      <c r="K225" s="24" t="e">
        <f t="shared" ref="K225:K231" si="188">F225/D225*100-100</f>
        <v>#DIV/0!</v>
      </c>
      <c r="L225" s="24" t="e">
        <f t="shared" ref="L225:L231" si="189">E225/D225*100-100</f>
        <v>#DIV/0!</v>
      </c>
      <c r="M225" s="1">
        <f t="shared" ref="M225:M231" si="190">G225/E225*100-100</f>
        <v>64.887983706720973</v>
      </c>
      <c r="N225" s="7">
        <f t="shared" ref="N225:N231" si="191">G225/F225*100-100</f>
        <v>63.073254052660388</v>
      </c>
      <c r="O225" s="18">
        <f t="shared" si="168"/>
        <v>508.87560000000002</v>
      </c>
      <c r="P225" s="12">
        <f t="shared" si="185"/>
        <v>839.02416000000017</v>
      </c>
      <c r="Q225" s="12"/>
      <c r="R225" s="11">
        <f t="shared" ref="R225:R231" si="192">P225/F225*100-100</f>
        <v>35.200000000000017</v>
      </c>
      <c r="S225" s="4" t="e">
        <f t="shared" si="169"/>
        <v>#DIV/0!</v>
      </c>
    </row>
    <row r="226" spans="1:19" x14ac:dyDescent="0.2">
      <c r="A226" s="19">
        <v>12356</v>
      </c>
      <c r="B226" s="16" t="s">
        <v>522</v>
      </c>
      <c r="C226" s="16" t="s">
        <v>523</v>
      </c>
      <c r="D226" s="27"/>
      <c r="E226" s="17">
        <v>1013.35</v>
      </c>
      <c r="F226" s="17">
        <v>1024.29</v>
      </c>
      <c r="G226" s="28">
        <v>1671</v>
      </c>
      <c r="H226" s="28">
        <v>1235.79</v>
      </c>
      <c r="I226" s="29">
        <f t="shared" si="186"/>
        <v>0.82885441701259921</v>
      </c>
      <c r="J226" s="1">
        <f t="shared" si="187"/>
        <v>1.0795875067844349</v>
      </c>
      <c r="K226" s="24" t="e">
        <f t="shared" si="188"/>
        <v>#DIV/0!</v>
      </c>
      <c r="L226" s="24" t="e">
        <f t="shared" si="189"/>
        <v>#DIV/0!</v>
      </c>
      <c r="M226" s="1">
        <f t="shared" si="190"/>
        <v>64.898603641387467</v>
      </c>
      <c r="N226" s="7">
        <f t="shared" si="191"/>
        <v>63.137392730574362</v>
      </c>
      <c r="O226" s="18">
        <f t="shared" si="168"/>
        <v>839.91779999999994</v>
      </c>
      <c r="P226" s="12">
        <f t="shared" si="185"/>
        <v>1384.8400799999999</v>
      </c>
      <c r="Q226" s="12"/>
      <c r="R226" s="11">
        <f t="shared" si="192"/>
        <v>35.200000000000017</v>
      </c>
      <c r="S226" s="4" t="e">
        <f t="shared" si="169"/>
        <v>#DIV/0!</v>
      </c>
    </row>
    <row r="227" spans="1:19" x14ac:dyDescent="0.2">
      <c r="A227" s="16" t="s">
        <v>524</v>
      </c>
      <c r="B227" s="16" t="s">
        <v>525</v>
      </c>
      <c r="C227" s="16" t="s">
        <v>526</v>
      </c>
      <c r="D227" s="27"/>
      <c r="E227" s="17">
        <v>1524.13</v>
      </c>
      <c r="F227" s="17">
        <v>1546.69</v>
      </c>
      <c r="G227" s="28">
        <v>2513</v>
      </c>
      <c r="H227" s="28">
        <v>1858.69</v>
      </c>
      <c r="I227" s="29">
        <f t="shared" si="186"/>
        <v>0.83213984042524569</v>
      </c>
      <c r="J227" s="1">
        <f t="shared" si="187"/>
        <v>1.4801886978144836</v>
      </c>
      <c r="K227" s="24" t="e">
        <f t="shared" si="188"/>
        <v>#DIV/0!</v>
      </c>
      <c r="L227" s="24" t="e">
        <f t="shared" si="189"/>
        <v>#DIV/0!</v>
      </c>
      <c r="M227" s="1">
        <f t="shared" si="190"/>
        <v>64.880948475523724</v>
      </c>
      <c r="N227" s="7">
        <f t="shared" si="191"/>
        <v>62.475997129353658</v>
      </c>
      <c r="O227" s="18">
        <f t="shared" si="168"/>
        <v>1268.2857999999999</v>
      </c>
      <c r="P227" s="12">
        <f t="shared" si="185"/>
        <v>2091.1248800000003</v>
      </c>
      <c r="Q227" s="12"/>
      <c r="R227" s="11">
        <f t="shared" si="192"/>
        <v>35.200000000000017</v>
      </c>
      <c r="S227" s="4" t="e">
        <f t="shared" si="169"/>
        <v>#DIV/0!</v>
      </c>
    </row>
    <row r="228" spans="1:19" x14ac:dyDescent="0.2">
      <c r="A228" s="16" t="s">
        <v>527</v>
      </c>
      <c r="B228" s="16" t="s">
        <v>528</v>
      </c>
      <c r="C228" s="16" t="s">
        <v>529</v>
      </c>
      <c r="D228" s="27"/>
      <c r="E228" s="18">
        <v>196.48</v>
      </c>
      <c r="F228" s="18">
        <v>195.74</v>
      </c>
      <c r="G228" s="15">
        <v>324</v>
      </c>
      <c r="H228" s="15">
        <v>239.61</v>
      </c>
      <c r="I228" s="29">
        <f t="shared" si="186"/>
        <v>0.81691081340511662</v>
      </c>
      <c r="J228" s="1">
        <f t="shared" si="187"/>
        <v>-0.37662866449510091</v>
      </c>
      <c r="K228" s="24" t="e">
        <f t="shared" si="188"/>
        <v>#DIV/0!</v>
      </c>
      <c r="L228" s="24" t="e">
        <f t="shared" si="189"/>
        <v>#DIV/0!</v>
      </c>
      <c r="M228" s="1">
        <f t="shared" si="190"/>
        <v>64.902280130293178</v>
      </c>
      <c r="N228" s="7">
        <f t="shared" si="191"/>
        <v>65.525697353632353</v>
      </c>
      <c r="O228" s="18">
        <f t="shared" si="168"/>
        <v>160.5068</v>
      </c>
      <c r="P228" s="12">
        <f t="shared" si="185"/>
        <v>264.64048000000003</v>
      </c>
      <c r="Q228" s="12"/>
      <c r="R228" s="11">
        <f t="shared" si="192"/>
        <v>35.200000000000017</v>
      </c>
      <c r="S228" s="4" t="e">
        <f t="shared" si="169"/>
        <v>#DIV/0!</v>
      </c>
    </row>
    <row r="229" spans="1:19" x14ac:dyDescent="0.2">
      <c r="A229" s="16" t="s">
        <v>530</v>
      </c>
      <c r="B229" s="16" t="s">
        <v>531</v>
      </c>
      <c r="C229" s="16" t="s">
        <v>532</v>
      </c>
      <c r="D229" s="27">
        <v>50.557647058823534</v>
      </c>
      <c r="E229" s="18">
        <v>127.85</v>
      </c>
      <c r="F229" s="18">
        <v>129.69</v>
      </c>
      <c r="G229" s="15">
        <v>211</v>
      </c>
      <c r="H229" s="15">
        <v>155.91999999999999</v>
      </c>
      <c r="I229" s="29">
        <f t="shared" si="186"/>
        <v>0.83177270395074399</v>
      </c>
      <c r="J229" s="1">
        <f t="shared" si="187"/>
        <v>1.4391865467344473</v>
      </c>
      <c r="K229" s="24">
        <f t="shared" si="188"/>
        <v>156.51905803509095</v>
      </c>
      <c r="L229" s="24">
        <f t="shared" si="189"/>
        <v>152.87964815935214</v>
      </c>
      <c r="M229" s="1">
        <f t="shared" si="190"/>
        <v>65.037152913570594</v>
      </c>
      <c r="N229" s="7">
        <f t="shared" si="191"/>
        <v>62.695658878865004</v>
      </c>
      <c r="O229" s="18">
        <f t="shared" si="168"/>
        <v>106.3458</v>
      </c>
      <c r="P229" s="12">
        <f t="shared" si="185"/>
        <v>175.34088</v>
      </c>
      <c r="Q229" s="12"/>
      <c r="R229" s="11">
        <f t="shared" si="192"/>
        <v>35.200000000000017</v>
      </c>
      <c r="S229" s="4">
        <f t="shared" si="169"/>
        <v>110.34562758877459</v>
      </c>
    </row>
    <row r="230" spans="1:19" x14ac:dyDescent="0.2">
      <c r="A230" s="16" t="s">
        <v>533</v>
      </c>
      <c r="B230" s="16" t="s">
        <v>534</v>
      </c>
      <c r="C230" s="16" t="s">
        <v>535</v>
      </c>
      <c r="D230" s="27">
        <v>145.65</v>
      </c>
      <c r="E230" s="18">
        <v>180.84</v>
      </c>
      <c r="F230" s="18">
        <v>180.16</v>
      </c>
      <c r="G230" s="15">
        <v>298</v>
      </c>
      <c r="H230" s="15">
        <v>220.54</v>
      </c>
      <c r="I230" s="29">
        <f t="shared" si="186"/>
        <v>0.81690396299990931</v>
      </c>
      <c r="J230" s="1">
        <f t="shared" si="187"/>
        <v>-0.37602300376022413</v>
      </c>
      <c r="K230" s="24">
        <f t="shared" si="188"/>
        <v>23.693786474424996</v>
      </c>
      <c r="L230" s="24">
        <f t="shared" si="189"/>
        <v>24.160659114315138</v>
      </c>
      <c r="M230" s="1">
        <f t="shared" si="190"/>
        <v>64.786551647865508</v>
      </c>
      <c r="N230" s="7">
        <f t="shared" si="191"/>
        <v>65.40852575488455</v>
      </c>
      <c r="O230" s="18">
        <f t="shared" si="168"/>
        <v>147.7312</v>
      </c>
      <c r="P230" s="12">
        <f t="shared" si="185"/>
        <v>243.57632000000001</v>
      </c>
      <c r="Q230" s="12"/>
      <c r="R230" s="11">
        <f t="shared" si="192"/>
        <v>35.200000000000017</v>
      </c>
      <c r="S230" s="4">
        <f t="shared" si="169"/>
        <v>1.4289049090284891</v>
      </c>
    </row>
    <row r="231" spans="1:19" x14ac:dyDescent="0.2">
      <c r="A231" s="16" t="s">
        <v>536</v>
      </c>
      <c r="B231" s="16" t="s">
        <v>537</v>
      </c>
      <c r="C231" s="16" t="s">
        <v>538</v>
      </c>
      <c r="D231" s="27">
        <v>79.27</v>
      </c>
      <c r="E231" s="18">
        <v>136.12</v>
      </c>
      <c r="F231" s="18">
        <v>139.13999999999999</v>
      </c>
      <c r="G231" s="15">
        <v>224</v>
      </c>
      <c r="H231" s="15">
        <v>166</v>
      </c>
      <c r="I231" s="29">
        <f t="shared" si="186"/>
        <v>0.83819277108433732</v>
      </c>
      <c r="J231" s="1">
        <f t="shared" si="187"/>
        <v>2.2186306200411252</v>
      </c>
      <c r="K231" s="24">
        <f t="shared" si="188"/>
        <v>75.526680963794632</v>
      </c>
      <c r="L231" s="24">
        <f t="shared" si="189"/>
        <v>71.716916866405967</v>
      </c>
      <c r="M231" s="1">
        <f t="shared" si="190"/>
        <v>64.560681751395833</v>
      </c>
      <c r="N231" s="7">
        <f t="shared" si="191"/>
        <v>60.988932010924259</v>
      </c>
      <c r="O231" s="18">
        <f t="shared" si="168"/>
        <v>114.09479999999998</v>
      </c>
      <c r="P231" s="12">
        <f t="shared" si="185"/>
        <v>188.11727999999999</v>
      </c>
      <c r="Q231" s="12"/>
      <c r="R231" s="11">
        <f t="shared" si="192"/>
        <v>35.200000000000017</v>
      </c>
      <c r="S231" s="4">
        <f t="shared" si="169"/>
        <v>43.931878390311567</v>
      </c>
    </row>
    <row r="232" spans="1:19" x14ac:dyDescent="0.2">
      <c r="A232" s="16" t="s">
        <v>539</v>
      </c>
      <c r="B232" s="16" t="s">
        <v>540</v>
      </c>
      <c r="C232" s="16" t="s">
        <v>541</v>
      </c>
      <c r="D232" s="27"/>
      <c r="E232" s="18">
        <v>283.77</v>
      </c>
      <c r="F232" s="18">
        <v>284.89999999999998</v>
      </c>
      <c r="G232" s="15">
        <v>468</v>
      </c>
      <c r="H232" s="15">
        <v>346.06</v>
      </c>
      <c r="I232" s="29">
        <f t="shared" ref="I232:I238" si="193">F232/H232</f>
        <v>0.82326764144945952</v>
      </c>
      <c r="J232" s="1">
        <f t="shared" ref="J232:J238" si="194">F232/E232*100-100</f>
        <v>0.39820981781019782</v>
      </c>
      <c r="K232" s="24" t="e">
        <f t="shared" ref="K232:K238" si="195">F232/D232*100-100</f>
        <v>#DIV/0!</v>
      </c>
      <c r="L232" s="24" t="e">
        <f t="shared" ref="L232:L238" si="196">E232/D232*100-100</f>
        <v>#DIV/0!</v>
      </c>
      <c r="M232" s="1">
        <f t="shared" ref="M232:M238" si="197">G232/E232*100-100</f>
        <v>64.922296225816694</v>
      </c>
      <c r="N232" s="7">
        <f t="shared" ref="N232:N238" si="198">G232/F232*100-100</f>
        <v>64.268164268164298</v>
      </c>
      <c r="O232" s="18">
        <f t="shared" si="168"/>
        <v>233.61799999999997</v>
      </c>
      <c r="P232" s="12">
        <f t="shared" si="185"/>
        <v>385.1848</v>
      </c>
      <c r="Q232" s="12"/>
      <c r="R232" s="11">
        <f t="shared" ref="R232:R238" si="199">P232/F232*100-100</f>
        <v>35.200000000000017</v>
      </c>
      <c r="S232" s="4" t="e">
        <f t="shared" si="169"/>
        <v>#DIV/0!</v>
      </c>
    </row>
    <row r="233" spans="1:19" x14ac:dyDescent="0.2">
      <c r="A233" s="16" t="s">
        <v>2297</v>
      </c>
      <c r="B233" s="16" t="s">
        <v>2298</v>
      </c>
      <c r="C233" s="16" t="s">
        <v>2299</v>
      </c>
      <c r="D233" s="27">
        <v>63.46</v>
      </c>
      <c r="E233" s="18">
        <v>560.41</v>
      </c>
      <c r="F233" s="18">
        <v>751.54</v>
      </c>
      <c r="G233" s="28">
        <v>1342</v>
      </c>
      <c r="H233" s="15">
        <v>992.41</v>
      </c>
      <c r="I233" s="29">
        <f t="shared" si="193"/>
        <v>0.75728781451214722</v>
      </c>
      <c r="J233" s="1">
        <f t="shared" si="194"/>
        <v>34.10538712728183</v>
      </c>
      <c r="K233" s="24">
        <f t="shared" si="195"/>
        <v>1084.2735581468642</v>
      </c>
      <c r="L233" s="24">
        <f t="shared" si="196"/>
        <v>783.09171131421374</v>
      </c>
      <c r="M233" s="1">
        <f t="shared" si="197"/>
        <v>139.46753269927376</v>
      </c>
      <c r="N233" s="7">
        <f t="shared" si="198"/>
        <v>78.566676424408541</v>
      </c>
      <c r="O233" s="18">
        <f t="shared" si="168"/>
        <v>616.26279999999997</v>
      </c>
      <c r="P233" s="12">
        <f t="shared" si="185"/>
        <v>1016.08208</v>
      </c>
      <c r="Q233" s="12"/>
      <c r="R233" s="11">
        <f t="shared" si="199"/>
        <v>35.200000000000017</v>
      </c>
      <c r="S233" s="4">
        <f t="shared" si="169"/>
        <v>871.10431768042849</v>
      </c>
    </row>
    <row r="234" spans="1:19" ht="22.5" x14ac:dyDescent="0.2">
      <c r="A234" s="16" t="s">
        <v>542</v>
      </c>
      <c r="B234" s="16" t="s">
        <v>543</v>
      </c>
      <c r="C234" s="16" t="s">
        <v>544</v>
      </c>
      <c r="D234" s="27">
        <v>242.32666666666668</v>
      </c>
      <c r="E234" s="18">
        <v>354.02</v>
      </c>
      <c r="F234" s="18">
        <v>397.2</v>
      </c>
      <c r="G234" s="15">
        <v>584</v>
      </c>
      <c r="H234" s="15">
        <v>431.73</v>
      </c>
      <c r="I234" s="29">
        <f t="shared" si="193"/>
        <v>0.92001945660482243</v>
      </c>
      <c r="J234" s="1">
        <f t="shared" si="194"/>
        <v>12.197051014067</v>
      </c>
      <c r="K234" s="24">
        <f t="shared" si="195"/>
        <v>63.910974167102239</v>
      </c>
      <c r="L234" s="24">
        <f t="shared" si="196"/>
        <v>46.092052050950485</v>
      </c>
      <c r="M234" s="1">
        <f t="shared" si="197"/>
        <v>64.96243150104516</v>
      </c>
      <c r="N234" s="7">
        <f t="shared" si="198"/>
        <v>47.029204431017121</v>
      </c>
      <c r="O234" s="18">
        <f t="shared" si="168"/>
        <v>325.70399999999995</v>
      </c>
      <c r="P234" s="12">
        <f t="shared" si="185"/>
        <v>537.01440000000002</v>
      </c>
      <c r="Q234" s="12"/>
      <c r="R234" s="11">
        <f t="shared" si="199"/>
        <v>35.200000000000017</v>
      </c>
      <c r="S234" s="4">
        <f t="shared" si="169"/>
        <v>34.406998817023833</v>
      </c>
    </row>
    <row r="235" spans="1:19" x14ac:dyDescent="0.2">
      <c r="A235" s="19">
        <v>12648</v>
      </c>
      <c r="B235" s="16" t="s">
        <v>545</v>
      </c>
      <c r="C235" s="16" t="s">
        <v>546</v>
      </c>
      <c r="D235" s="27"/>
      <c r="E235" s="17">
        <v>1904.02</v>
      </c>
      <c r="F235" s="17">
        <v>1919.43</v>
      </c>
      <c r="G235" s="28">
        <v>3139</v>
      </c>
      <c r="H235" s="28">
        <v>2321.9699999999998</v>
      </c>
      <c r="I235" s="29">
        <f t="shared" si="193"/>
        <v>0.82663858706184845</v>
      </c>
      <c r="J235" s="1">
        <f t="shared" si="194"/>
        <v>0.80934023802269905</v>
      </c>
      <c r="K235" s="24" t="e">
        <f t="shared" si="195"/>
        <v>#DIV/0!</v>
      </c>
      <c r="L235" s="24" t="e">
        <f t="shared" si="196"/>
        <v>#DIV/0!</v>
      </c>
      <c r="M235" s="1">
        <f t="shared" si="197"/>
        <v>64.861713637461776</v>
      </c>
      <c r="N235" s="7">
        <f t="shared" si="198"/>
        <v>63.538133716780493</v>
      </c>
      <c r="O235" s="18">
        <f t="shared" si="168"/>
        <v>1573.9325999999999</v>
      </c>
      <c r="P235" s="12">
        <f t="shared" si="185"/>
        <v>2595.0693600000004</v>
      </c>
      <c r="Q235" s="12"/>
      <c r="R235" s="11">
        <f t="shared" si="199"/>
        <v>35.200000000000017</v>
      </c>
      <c r="S235" s="4" t="e">
        <f t="shared" si="169"/>
        <v>#DIV/0!</v>
      </c>
    </row>
    <row r="236" spans="1:19" x14ac:dyDescent="0.2">
      <c r="A236" s="16" t="s">
        <v>547</v>
      </c>
      <c r="B236" s="16" t="s">
        <v>548</v>
      </c>
      <c r="C236" s="16" t="s">
        <v>549</v>
      </c>
      <c r="D236" s="27"/>
      <c r="E236" s="17">
        <v>4265.1499999999996</v>
      </c>
      <c r="F236" s="17">
        <v>4307.5</v>
      </c>
      <c r="G236" s="28">
        <v>7032</v>
      </c>
      <c r="H236" s="28">
        <v>5201.3999999999996</v>
      </c>
      <c r="I236" s="29">
        <f t="shared" si="193"/>
        <v>0.82814242319375564</v>
      </c>
      <c r="J236" s="1">
        <f t="shared" si="194"/>
        <v>0.99293108097020877</v>
      </c>
      <c r="K236" s="24" t="e">
        <f t="shared" si="195"/>
        <v>#DIV/0!</v>
      </c>
      <c r="L236" s="24" t="e">
        <f t="shared" si="196"/>
        <v>#DIV/0!</v>
      </c>
      <c r="M236" s="1">
        <f t="shared" si="197"/>
        <v>64.871106526147969</v>
      </c>
      <c r="N236" s="7">
        <f t="shared" si="198"/>
        <v>63.250145095763202</v>
      </c>
      <c r="O236" s="18">
        <f t="shared" si="168"/>
        <v>3532.1499999999996</v>
      </c>
      <c r="P236" s="12">
        <f t="shared" si="185"/>
        <v>5823.7400000000007</v>
      </c>
      <c r="Q236" s="12"/>
      <c r="R236" s="11">
        <f t="shared" si="199"/>
        <v>35.200000000000017</v>
      </c>
      <c r="S236" s="4" t="e">
        <f t="shared" si="169"/>
        <v>#DIV/0!</v>
      </c>
    </row>
    <row r="237" spans="1:19" x14ac:dyDescent="0.2">
      <c r="A237" s="16" t="s">
        <v>550</v>
      </c>
      <c r="B237" s="16" t="s">
        <v>551</v>
      </c>
      <c r="C237" s="16" t="s">
        <v>552</v>
      </c>
      <c r="D237" s="27"/>
      <c r="E237" s="17">
        <v>3407.43</v>
      </c>
      <c r="F237" s="17">
        <v>3448.74</v>
      </c>
      <c r="G237" s="28">
        <v>5618</v>
      </c>
      <c r="H237" s="28">
        <v>4155.3999999999996</v>
      </c>
      <c r="I237" s="29">
        <f t="shared" si="193"/>
        <v>0.82994176252586993</v>
      </c>
      <c r="J237" s="1">
        <f t="shared" si="194"/>
        <v>1.2123506572402079</v>
      </c>
      <c r="K237" s="24" t="e">
        <f t="shared" si="195"/>
        <v>#DIV/0!</v>
      </c>
      <c r="L237" s="24" t="e">
        <f t="shared" si="196"/>
        <v>#DIV/0!</v>
      </c>
      <c r="M237" s="1">
        <f t="shared" si="197"/>
        <v>64.874993763628311</v>
      </c>
      <c r="N237" s="7">
        <f t="shared" si="198"/>
        <v>62.900073650086711</v>
      </c>
      <c r="O237" s="18">
        <f t="shared" si="168"/>
        <v>2827.9667999999997</v>
      </c>
      <c r="P237" s="12">
        <f t="shared" si="185"/>
        <v>4662.6964799999996</v>
      </c>
      <c r="Q237" s="12"/>
      <c r="R237" s="11">
        <f t="shared" si="199"/>
        <v>35.199999999999989</v>
      </c>
      <c r="S237" s="4" t="e">
        <f t="shared" si="169"/>
        <v>#DIV/0!</v>
      </c>
    </row>
    <row r="238" spans="1:19" x14ac:dyDescent="0.2">
      <c r="A238" s="16" t="s">
        <v>553</v>
      </c>
      <c r="B238" s="16" t="s">
        <v>554</v>
      </c>
      <c r="C238" s="16" t="s">
        <v>555</v>
      </c>
      <c r="D238" s="27"/>
      <c r="E238" s="17">
        <v>1746.96</v>
      </c>
      <c r="F238" s="17">
        <v>1761.1</v>
      </c>
      <c r="G238" s="28">
        <v>2880</v>
      </c>
      <c r="H238" s="28">
        <v>2130.44</v>
      </c>
      <c r="I238" s="29">
        <f t="shared" si="193"/>
        <v>0.82663675109367074</v>
      </c>
      <c r="J238" s="1">
        <f t="shared" si="194"/>
        <v>0.80940605394512488</v>
      </c>
      <c r="K238" s="24" t="e">
        <f t="shared" si="195"/>
        <v>#DIV/0!</v>
      </c>
      <c r="L238" s="24" t="e">
        <f t="shared" si="196"/>
        <v>#DIV/0!</v>
      </c>
      <c r="M238" s="1">
        <f t="shared" si="197"/>
        <v>64.857810138755326</v>
      </c>
      <c r="N238" s="7">
        <f t="shared" si="198"/>
        <v>63.534154789620118</v>
      </c>
      <c r="O238" s="18">
        <f t="shared" si="168"/>
        <v>1444.1019999999999</v>
      </c>
      <c r="P238" s="12">
        <f t="shared" si="185"/>
        <v>2381.0072</v>
      </c>
      <c r="Q238" s="12"/>
      <c r="R238" s="11">
        <f t="shared" si="199"/>
        <v>35.200000000000017</v>
      </c>
      <c r="S238" s="4" t="e">
        <f t="shared" si="169"/>
        <v>#DIV/0!</v>
      </c>
    </row>
    <row r="239" spans="1:19" x14ac:dyDescent="0.2">
      <c r="A239" s="19">
        <v>3345</v>
      </c>
      <c r="B239" s="16" t="s">
        <v>556</v>
      </c>
      <c r="C239" s="16" t="s">
        <v>557</v>
      </c>
      <c r="D239" s="27">
        <v>860.71866666666676</v>
      </c>
      <c r="E239" s="17">
        <v>1219.53</v>
      </c>
      <c r="F239" s="17">
        <v>1232.7</v>
      </c>
      <c r="G239" s="28">
        <v>2011</v>
      </c>
      <c r="H239" s="28">
        <v>1487.23</v>
      </c>
      <c r="I239" s="29">
        <f t="shared" ref="I239:I257" si="200">F239/H239</f>
        <v>0.82885633022464589</v>
      </c>
      <c r="J239" s="1">
        <f t="shared" ref="J239:J257" si="201">F239/E239*100-100</f>
        <v>1.0799242331062118</v>
      </c>
      <c r="K239" s="24">
        <f t="shared" ref="K239:K257" si="202">F239/D239*100-100</f>
        <v>43.217528298057886</v>
      </c>
      <c r="L239" s="24">
        <f t="shared" ref="L239:L257" si="203">E239/D239*100-100</f>
        <v>41.687411604875905</v>
      </c>
      <c r="M239" s="1">
        <f t="shared" ref="M239:M257" si="204">G239/E239*100-100</f>
        <v>64.899592465950008</v>
      </c>
      <c r="N239" s="7">
        <f t="shared" ref="N239:N257" si="205">G239/F239*100-100</f>
        <v>63.137827533057504</v>
      </c>
      <c r="O239" s="18">
        <f t="shared" si="168"/>
        <v>1010.814</v>
      </c>
      <c r="P239" s="12">
        <f t="shared" si="185"/>
        <v>1666.6104000000003</v>
      </c>
      <c r="Q239" s="12"/>
      <c r="R239" s="11">
        <f t="shared" ref="R239:R257" si="206">P239/F239*100-100</f>
        <v>35.200000000000017</v>
      </c>
      <c r="S239" s="4">
        <f t="shared" si="169"/>
        <v>17.438373204407469</v>
      </c>
    </row>
    <row r="240" spans="1:19" ht="22.5" x14ac:dyDescent="0.2">
      <c r="A240" s="16" t="s">
        <v>558</v>
      </c>
      <c r="B240" s="16" t="s">
        <v>559</v>
      </c>
      <c r="C240" s="16" t="s">
        <v>560</v>
      </c>
      <c r="D240" s="27">
        <v>52.512121212121215</v>
      </c>
      <c r="E240" s="18">
        <v>90.26</v>
      </c>
      <c r="F240" s="18">
        <v>91.56</v>
      </c>
      <c r="G240" s="15">
        <v>149</v>
      </c>
      <c r="H240" s="15">
        <v>110.07</v>
      </c>
      <c r="I240" s="29">
        <f t="shared" si="200"/>
        <v>0.83183428727173625</v>
      </c>
      <c r="J240" s="1">
        <f t="shared" si="201"/>
        <v>1.4402836250830831</v>
      </c>
      <c r="K240" s="24">
        <f t="shared" si="202"/>
        <v>74.359743782099372</v>
      </c>
      <c r="L240" s="24">
        <f t="shared" si="203"/>
        <v>71.884124877373182</v>
      </c>
      <c r="M240" s="1">
        <f t="shared" si="204"/>
        <v>65.078661644139146</v>
      </c>
      <c r="N240" s="7">
        <f t="shared" si="205"/>
        <v>62.734818698121444</v>
      </c>
      <c r="O240" s="18">
        <f t="shared" si="168"/>
        <v>75.0792</v>
      </c>
      <c r="P240" s="12">
        <f t="shared" si="185"/>
        <v>123.78912000000001</v>
      </c>
      <c r="Q240" s="12"/>
      <c r="R240" s="11">
        <f t="shared" si="206"/>
        <v>35.200000000000017</v>
      </c>
      <c r="S240" s="4">
        <f t="shared" si="169"/>
        <v>42.974989901321464</v>
      </c>
    </row>
    <row r="241" spans="1:19" ht="22.5" x14ac:dyDescent="0.2">
      <c r="A241" s="16" t="s">
        <v>561</v>
      </c>
      <c r="B241" s="16" t="s">
        <v>562</v>
      </c>
      <c r="C241" s="16" t="s">
        <v>2300</v>
      </c>
      <c r="D241" s="27"/>
      <c r="E241" s="17">
        <v>2191.58</v>
      </c>
      <c r="F241" s="17">
        <v>2440.21</v>
      </c>
      <c r="G241" s="28">
        <v>3613</v>
      </c>
      <c r="H241" s="28">
        <v>2672.66</v>
      </c>
      <c r="I241" s="29">
        <f t="shared" si="200"/>
        <v>0.91302672244131322</v>
      </c>
      <c r="J241" s="1">
        <f t="shared" si="201"/>
        <v>11.344783215762149</v>
      </c>
      <c r="K241" s="24" t="e">
        <f t="shared" si="202"/>
        <v>#DIV/0!</v>
      </c>
      <c r="L241" s="24" t="e">
        <f t="shared" si="203"/>
        <v>#DIV/0!</v>
      </c>
      <c r="M241" s="1">
        <f t="shared" si="204"/>
        <v>64.858230135336157</v>
      </c>
      <c r="N241" s="7">
        <f t="shared" si="205"/>
        <v>48.061027534515461</v>
      </c>
      <c r="O241" s="18">
        <f t="shared" si="168"/>
        <v>2000.9721999999999</v>
      </c>
      <c r="P241" s="12">
        <f t="shared" si="185"/>
        <v>3299.1639200000004</v>
      </c>
      <c r="Q241" s="12"/>
      <c r="R241" s="11">
        <f t="shared" si="206"/>
        <v>35.200000000000017</v>
      </c>
      <c r="S241" s="4" t="e">
        <f t="shared" si="169"/>
        <v>#DIV/0!</v>
      </c>
    </row>
    <row r="242" spans="1:19" ht="22.5" x14ac:dyDescent="0.2">
      <c r="A242" s="16" t="s">
        <v>2301</v>
      </c>
      <c r="B242" s="16" t="s">
        <v>2302</v>
      </c>
      <c r="C242" s="16" t="s">
        <v>2303</v>
      </c>
      <c r="D242" s="27"/>
      <c r="E242" s="17">
        <v>1543.03</v>
      </c>
      <c r="F242" s="17">
        <v>2186.14</v>
      </c>
      <c r="G242" s="28">
        <v>3803</v>
      </c>
      <c r="H242" s="28">
        <v>2813.22</v>
      </c>
      <c r="I242" s="29">
        <f t="shared" si="200"/>
        <v>0.77709528582904996</v>
      </c>
      <c r="J242" s="1">
        <f t="shared" si="201"/>
        <v>41.678386032675974</v>
      </c>
      <c r="K242" s="24" t="e">
        <f t="shared" si="202"/>
        <v>#DIV/0!</v>
      </c>
      <c r="L242" s="24" t="e">
        <f t="shared" si="203"/>
        <v>#DIV/0!</v>
      </c>
      <c r="M242" s="1">
        <f t="shared" si="204"/>
        <v>146.46312774216966</v>
      </c>
      <c r="N242" s="7">
        <f t="shared" si="205"/>
        <v>73.959581728526075</v>
      </c>
      <c r="O242" s="18">
        <f t="shared" si="168"/>
        <v>1792.6347999999998</v>
      </c>
      <c r="P242" s="12">
        <f t="shared" si="185"/>
        <v>2955.6612799999998</v>
      </c>
      <c r="Q242" s="12"/>
      <c r="R242" s="11">
        <f t="shared" si="206"/>
        <v>35.200000000000017</v>
      </c>
      <c r="S242" s="4" t="e">
        <f t="shared" si="169"/>
        <v>#DIV/0!</v>
      </c>
    </row>
    <row r="243" spans="1:19" ht="22.5" x14ac:dyDescent="0.2">
      <c r="A243" s="16" t="s">
        <v>642</v>
      </c>
      <c r="B243" s="16" t="s">
        <v>643</v>
      </c>
      <c r="C243" s="16" t="s">
        <v>2304</v>
      </c>
      <c r="D243" s="27">
        <v>234.82</v>
      </c>
      <c r="E243" s="18">
        <v>316.83</v>
      </c>
      <c r="F243" s="18">
        <v>318.08999999999997</v>
      </c>
      <c r="G243" s="15">
        <v>522</v>
      </c>
      <c r="H243" s="15">
        <v>386.38</v>
      </c>
      <c r="I243" s="29">
        <f t="shared" si="200"/>
        <v>0.82325689735493546</v>
      </c>
      <c r="J243" s="1">
        <f t="shared" si="201"/>
        <v>0.39768961272605452</v>
      </c>
      <c r="K243" s="24">
        <f t="shared" si="202"/>
        <v>35.461204326718331</v>
      </c>
      <c r="L243" s="24">
        <f t="shared" si="203"/>
        <v>34.924623115577901</v>
      </c>
      <c r="M243" s="1">
        <f t="shared" si="204"/>
        <v>64.757125272228024</v>
      </c>
      <c r="N243" s="7">
        <f t="shared" si="205"/>
        <v>64.104498726775461</v>
      </c>
      <c r="O243" s="18">
        <f t="shared" si="168"/>
        <v>260.83379999999994</v>
      </c>
      <c r="P243" s="12">
        <f t="shared" si="185"/>
        <v>430.05768</v>
      </c>
      <c r="Q243" s="12"/>
      <c r="R243" s="11">
        <f t="shared" si="206"/>
        <v>35.200000000000017</v>
      </c>
      <c r="S243" s="4">
        <f t="shared" si="169"/>
        <v>11.07818754790901</v>
      </c>
    </row>
    <row r="244" spans="1:19" ht="22.5" x14ac:dyDescent="0.2">
      <c r="A244" s="16" t="s">
        <v>563</v>
      </c>
      <c r="B244" s="16" t="s">
        <v>564</v>
      </c>
      <c r="C244" s="16" t="s">
        <v>2305</v>
      </c>
      <c r="D244" s="27">
        <v>1317.1618181818183</v>
      </c>
      <c r="E244" s="17">
        <v>2179.89</v>
      </c>
      <c r="F244" s="17">
        <v>2197.54</v>
      </c>
      <c r="G244" s="28">
        <v>3594</v>
      </c>
      <c r="H244" s="28">
        <v>2658.4</v>
      </c>
      <c r="I244" s="29">
        <f t="shared" si="200"/>
        <v>0.82664008426120972</v>
      </c>
      <c r="J244" s="1">
        <f t="shared" si="201"/>
        <v>0.80967388262710926</v>
      </c>
      <c r="K244" s="24">
        <f t="shared" si="202"/>
        <v>66.839029925224878</v>
      </c>
      <c r="L244" s="24">
        <f t="shared" si="203"/>
        <v>65.499027523366351</v>
      </c>
      <c r="M244" s="1">
        <f t="shared" si="204"/>
        <v>64.870704485088709</v>
      </c>
      <c r="N244" s="7">
        <f t="shared" si="205"/>
        <v>63.54651109877409</v>
      </c>
      <c r="O244" s="18">
        <f t="shared" si="168"/>
        <v>1801.9827999999998</v>
      </c>
      <c r="P244" s="12">
        <f t="shared" si="185"/>
        <v>2971.0740800000003</v>
      </c>
      <c r="Q244" s="12"/>
      <c r="R244" s="11">
        <f t="shared" si="206"/>
        <v>35.200000000000017</v>
      </c>
      <c r="S244" s="4">
        <f t="shared" si="169"/>
        <v>36.808004538684372</v>
      </c>
    </row>
    <row r="245" spans="1:19" ht="22.5" x14ac:dyDescent="0.2">
      <c r="A245" s="16" t="s">
        <v>565</v>
      </c>
      <c r="B245" s="16" t="s">
        <v>566</v>
      </c>
      <c r="C245" s="16" t="s">
        <v>2306</v>
      </c>
      <c r="D245" s="27">
        <v>1186.7471428571428</v>
      </c>
      <c r="E245" s="17">
        <v>2179.89</v>
      </c>
      <c r="F245" s="17">
        <v>2197.54</v>
      </c>
      <c r="G245" s="28">
        <v>3594</v>
      </c>
      <c r="H245" s="28">
        <v>2658.4</v>
      </c>
      <c r="I245" s="29">
        <f t="shared" si="200"/>
        <v>0.82664008426120972</v>
      </c>
      <c r="J245" s="1">
        <f t="shared" si="201"/>
        <v>0.80967388262710926</v>
      </c>
      <c r="K245" s="24">
        <f t="shared" si="202"/>
        <v>85.173397149230254</v>
      </c>
      <c r="L245" s="24">
        <f t="shared" si="203"/>
        <v>83.68613846011246</v>
      </c>
      <c r="M245" s="1">
        <f t="shared" si="204"/>
        <v>64.870704485088709</v>
      </c>
      <c r="N245" s="7">
        <f t="shared" si="205"/>
        <v>63.54651109877409</v>
      </c>
      <c r="O245" s="18">
        <f t="shared" si="168"/>
        <v>1801.9827999999998</v>
      </c>
      <c r="P245" s="12">
        <f t="shared" si="185"/>
        <v>2971.0740800000003</v>
      </c>
      <c r="Q245" s="12"/>
      <c r="R245" s="11">
        <f t="shared" si="206"/>
        <v>35.200000000000017</v>
      </c>
      <c r="S245" s="4">
        <f t="shared" si="169"/>
        <v>51.842185662368792</v>
      </c>
    </row>
    <row r="246" spans="1:19" x14ac:dyDescent="0.2">
      <c r="A246" s="16" t="s">
        <v>567</v>
      </c>
      <c r="B246" s="16" t="s">
        <v>568</v>
      </c>
      <c r="C246" s="16" t="s">
        <v>569</v>
      </c>
      <c r="D246" s="27"/>
      <c r="E246" s="18">
        <v>139.94999999999999</v>
      </c>
      <c r="F246" s="18">
        <v>135.93</v>
      </c>
      <c r="G246" s="15">
        <v>231</v>
      </c>
      <c r="H246" s="15">
        <v>170.67</v>
      </c>
      <c r="I246" s="29">
        <f t="shared" si="200"/>
        <v>0.79644928809984195</v>
      </c>
      <c r="J246" s="1">
        <f t="shared" si="201"/>
        <v>-2.8724544480171375</v>
      </c>
      <c r="K246" s="24" t="e">
        <f t="shared" si="202"/>
        <v>#DIV/0!</v>
      </c>
      <c r="L246" s="24" t="e">
        <f t="shared" si="203"/>
        <v>#DIV/0!</v>
      </c>
      <c r="M246" s="1">
        <f t="shared" si="204"/>
        <v>65.058949624866045</v>
      </c>
      <c r="N246" s="7">
        <f t="shared" si="205"/>
        <v>69.940410505407186</v>
      </c>
      <c r="O246" s="18">
        <f t="shared" si="168"/>
        <v>111.46259999999999</v>
      </c>
      <c r="P246" s="12">
        <f t="shared" si="185"/>
        <v>183.77736000000002</v>
      </c>
      <c r="Q246" s="12"/>
      <c r="R246" s="11">
        <f t="shared" si="206"/>
        <v>35.200000000000017</v>
      </c>
      <c r="S246" s="4" t="e">
        <f t="shared" si="169"/>
        <v>#DIV/0!</v>
      </c>
    </row>
    <row r="247" spans="1:19" x14ac:dyDescent="0.2">
      <c r="A247" s="16" t="s">
        <v>570</v>
      </c>
      <c r="B247" s="16" t="s">
        <v>571</v>
      </c>
      <c r="C247" s="16" t="s">
        <v>572</v>
      </c>
      <c r="D247" s="27"/>
      <c r="E247" s="18">
        <v>161.06</v>
      </c>
      <c r="F247" s="18">
        <v>156.38999999999999</v>
      </c>
      <c r="G247" s="15">
        <v>266</v>
      </c>
      <c r="H247" s="15">
        <v>196.41</v>
      </c>
      <c r="I247" s="29">
        <f t="shared" si="200"/>
        <v>0.79624255384145404</v>
      </c>
      <c r="J247" s="1">
        <f t="shared" si="201"/>
        <v>-2.8995405438966912</v>
      </c>
      <c r="K247" s="24" t="e">
        <f t="shared" si="202"/>
        <v>#DIV/0!</v>
      </c>
      <c r="L247" s="24" t="e">
        <f t="shared" si="203"/>
        <v>#DIV/0!</v>
      </c>
      <c r="M247" s="1">
        <f t="shared" si="204"/>
        <v>65.155842543151607</v>
      </c>
      <c r="N247" s="7">
        <f t="shared" si="205"/>
        <v>70.087601509047914</v>
      </c>
      <c r="O247" s="18">
        <f t="shared" si="168"/>
        <v>128.23979999999997</v>
      </c>
      <c r="P247" s="12">
        <f t="shared" si="185"/>
        <v>211.43928</v>
      </c>
      <c r="Q247" s="12"/>
      <c r="R247" s="11">
        <f t="shared" si="206"/>
        <v>35.200000000000017</v>
      </c>
      <c r="S247" s="4" t="e">
        <f t="shared" si="169"/>
        <v>#DIV/0!</v>
      </c>
    </row>
    <row r="248" spans="1:19" x14ac:dyDescent="0.2">
      <c r="A248" s="16" t="s">
        <v>573</v>
      </c>
      <c r="B248" s="16" t="s">
        <v>574</v>
      </c>
      <c r="C248" s="16" t="s">
        <v>575</v>
      </c>
      <c r="D248" s="27">
        <v>179.97964285714286</v>
      </c>
      <c r="E248" s="18">
        <v>321.04000000000002</v>
      </c>
      <c r="F248" s="18">
        <v>322.32</v>
      </c>
      <c r="G248" s="15">
        <v>529</v>
      </c>
      <c r="H248" s="15">
        <v>391.51</v>
      </c>
      <c r="I248" s="29">
        <f t="shared" si="200"/>
        <v>0.8232739904472427</v>
      </c>
      <c r="J248" s="1">
        <f t="shared" si="201"/>
        <v>0.39870421131323042</v>
      </c>
      <c r="K248" s="24">
        <f t="shared" si="202"/>
        <v>79.086920544585382</v>
      </c>
      <c r="L248" s="24">
        <f t="shared" si="203"/>
        <v>78.375729001097341</v>
      </c>
      <c r="M248" s="1">
        <f t="shared" si="204"/>
        <v>64.77697483179665</v>
      </c>
      <c r="N248" s="7">
        <f t="shared" si="205"/>
        <v>64.122611069744352</v>
      </c>
      <c r="O248" s="18">
        <f t="shared" si="168"/>
        <v>264.30239999999998</v>
      </c>
      <c r="P248" s="12">
        <f t="shared" si="185"/>
        <v>435.77664000000004</v>
      </c>
      <c r="Q248" s="12"/>
      <c r="R248" s="11">
        <f t="shared" si="206"/>
        <v>35.200000000000017</v>
      </c>
      <c r="S248" s="4">
        <f t="shared" si="169"/>
        <v>46.851274846560017</v>
      </c>
    </row>
    <row r="249" spans="1:19" x14ac:dyDescent="0.2">
      <c r="A249" s="16" t="s">
        <v>576</v>
      </c>
      <c r="B249" s="16" t="s">
        <v>577</v>
      </c>
      <c r="C249" s="16" t="s">
        <v>578</v>
      </c>
      <c r="D249" s="27">
        <v>177.01000000000002</v>
      </c>
      <c r="E249" s="18">
        <v>321.04000000000002</v>
      </c>
      <c r="F249" s="18">
        <v>322.32</v>
      </c>
      <c r="G249" s="15">
        <v>529</v>
      </c>
      <c r="H249" s="15">
        <v>391.51</v>
      </c>
      <c r="I249" s="29">
        <f t="shared" si="200"/>
        <v>0.8232739904472427</v>
      </c>
      <c r="J249" s="1">
        <f t="shared" si="201"/>
        <v>0.39870421131323042</v>
      </c>
      <c r="K249" s="24">
        <f t="shared" si="202"/>
        <v>82.091407265126236</v>
      </c>
      <c r="L249" s="24">
        <f t="shared" si="203"/>
        <v>81.368284277724428</v>
      </c>
      <c r="M249" s="1">
        <f t="shared" si="204"/>
        <v>64.77697483179665</v>
      </c>
      <c r="N249" s="7">
        <f t="shared" si="205"/>
        <v>64.122611069744352</v>
      </c>
      <c r="O249" s="18">
        <f t="shared" si="168"/>
        <v>264.30239999999998</v>
      </c>
      <c r="P249" s="12">
        <f t="shared" si="185"/>
        <v>435.77664000000004</v>
      </c>
      <c r="Q249" s="12"/>
      <c r="R249" s="11">
        <f t="shared" si="206"/>
        <v>35.200000000000017</v>
      </c>
      <c r="S249" s="4">
        <f t="shared" si="169"/>
        <v>49.314953957403503</v>
      </c>
    </row>
    <row r="250" spans="1:19" x14ac:dyDescent="0.2">
      <c r="A250" s="16" t="s">
        <v>579</v>
      </c>
      <c r="B250" s="16" t="s">
        <v>580</v>
      </c>
      <c r="C250" s="16" t="s">
        <v>581</v>
      </c>
      <c r="D250" s="27">
        <v>166.05457142857142</v>
      </c>
      <c r="E250" s="18">
        <v>254.7</v>
      </c>
      <c r="F250" s="18">
        <v>200.07</v>
      </c>
      <c r="G250" s="15">
        <v>331</v>
      </c>
      <c r="H250" s="15">
        <v>244.92</v>
      </c>
      <c r="I250" s="29">
        <f t="shared" si="200"/>
        <v>0.81687898089171973</v>
      </c>
      <c r="J250" s="1">
        <f t="shared" si="201"/>
        <v>-21.448763250883403</v>
      </c>
      <c r="K250" s="24">
        <f t="shared" si="202"/>
        <v>20.484487887802814</v>
      </c>
      <c r="L250" s="24">
        <f t="shared" si="203"/>
        <v>53.383311166208699</v>
      </c>
      <c r="M250" s="1">
        <f t="shared" si="204"/>
        <v>29.956811935610517</v>
      </c>
      <c r="N250" s="7">
        <f t="shared" si="205"/>
        <v>65.442095266656679</v>
      </c>
      <c r="O250" s="18">
        <f>D250</f>
        <v>166.05457142857142</v>
      </c>
      <c r="P250" s="12">
        <f t="shared" si="185"/>
        <v>270.49464</v>
      </c>
      <c r="Q250" s="12"/>
      <c r="R250" s="11">
        <f t="shared" si="206"/>
        <v>35.200000000000017</v>
      </c>
      <c r="S250" s="4">
        <f t="shared" si="169"/>
        <v>0</v>
      </c>
    </row>
    <row r="251" spans="1:19" x14ac:dyDescent="0.2">
      <c r="A251" s="16" t="s">
        <v>582</v>
      </c>
      <c r="B251" s="16" t="s">
        <v>583</v>
      </c>
      <c r="C251" s="16" t="s">
        <v>584</v>
      </c>
      <c r="D251" s="27"/>
      <c r="E251" s="18">
        <v>543.34</v>
      </c>
      <c r="F251" s="18">
        <v>549.39</v>
      </c>
      <c r="G251" s="15">
        <v>896</v>
      </c>
      <c r="H251" s="15">
        <v>662.61</v>
      </c>
      <c r="I251" s="29">
        <f t="shared" si="200"/>
        <v>0.82913025761760306</v>
      </c>
      <c r="J251" s="1">
        <f t="shared" si="201"/>
        <v>1.1134832701439166</v>
      </c>
      <c r="K251" s="24" t="e">
        <f t="shared" si="202"/>
        <v>#DIV/0!</v>
      </c>
      <c r="L251" s="24" t="e">
        <f t="shared" si="203"/>
        <v>#DIV/0!</v>
      </c>
      <c r="M251" s="1">
        <f t="shared" si="204"/>
        <v>64.905952074207676</v>
      </c>
      <c r="N251" s="7">
        <f t="shared" si="205"/>
        <v>63.089972514971151</v>
      </c>
      <c r="O251" s="18">
        <f t="shared" si="168"/>
        <v>450.49979999999994</v>
      </c>
      <c r="P251" s="12">
        <f t="shared" si="185"/>
        <v>742.77528000000007</v>
      </c>
      <c r="Q251" s="12"/>
      <c r="R251" s="11">
        <f t="shared" si="206"/>
        <v>35.200000000000017</v>
      </c>
      <c r="S251" s="4" t="e">
        <f t="shared" si="169"/>
        <v>#DIV/0!</v>
      </c>
    </row>
    <row r="252" spans="1:19" x14ac:dyDescent="0.2">
      <c r="A252" s="16" t="s">
        <v>585</v>
      </c>
      <c r="B252" s="16" t="s">
        <v>586</v>
      </c>
      <c r="C252" s="16" t="s">
        <v>587</v>
      </c>
      <c r="D252" s="27"/>
      <c r="E252" s="18">
        <v>172.95</v>
      </c>
      <c r="F252" s="18">
        <v>176.78</v>
      </c>
      <c r="G252" s="15">
        <v>285</v>
      </c>
      <c r="H252" s="15">
        <v>210.92</v>
      </c>
      <c r="I252" s="29">
        <f t="shared" si="200"/>
        <v>0.83813768253366205</v>
      </c>
      <c r="J252" s="1">
        <f t="shared" si="201"/>
        <v>2.2145128649898851</v>
      </c>
      <c r="K252" s="24" t="e">
        <f t="shared" si="202"/>
        <v>#DIV/0!</v>
      </c>
      <c r="L252" s="24" t="e">
        <f t="shared" si="203"/>
        <v>#DIV/0!</v>
      </c>
      <c r="M252" s="1">
        <f t="shared" si="204"/>
        <v>64.78751084128362</v>
      </c>
      <c r="N252" s="7">
        <f t="shared" si="205"/>
        <v>61.217332277406967</v>
      </c>
      <c r="O252" s="18">
        <f t="shared" si="168"/>
        <v>144.95959999999999</v>
      </c>
      <c r="P252" s="12">
        <f t="shared" si="185"/>
        <v>239.00656000000001</v>
      </c>
      <c r="Q252" s="12"/>
      <c r="R252" s="11">
        <f t="shared" si="206"/>
        <v>35.200000000000017</v>
      </c>
      <c r="S252" s="4" t="e">
        <f t="shared" si="169"/>
        <v>#DIV/0!</v>
      </c>
    </row>
    <row r="253" spans="1:19" x14ac:dyDescent="0.2">
      <c r="A253" s="16" t="s">
        <v>588</v>
      </c>
      <c r="B253" s="16" t="s">
        <v>589</v>
      </c>
      <c r="C253" s="16" t="s">
        <v>590</v>
      </c>
      <c r="D253" s="27"/>
      <c r="E253" s="17">
        <v>1315.39</v>
      </c>
      <c r="F253" s="17">
        <v>1334.86</v>
      </c>
      <c r="G253" s="28">
        <v>2169</v>
      </c>
      <c r="H253" s="28">
        <v>1604.13</v>
      </c>
      <c r="I253" s="29">
        <f t="shared" si="200"/>
        <v>0.83213953981285793</v>
      </c>
      <c r="J253" s="1">
        <f t="shared" si="201"/>
        <v>1.4801693794235717</v>
      </c>
      <c r="K253" s="24" t="e">
        <f t="shared" si="202"/>
        <v>#DIV/0!</v>
      </c>
      <c r="L253" s="24" t="e">
        <f t="shared" si="203"/>
        <v>#DIV/0!</v>
      </c>
      <c r="M253" s="1">
        <f t="shared" si="204"/>
        <v>64.894061837173751</v>
      </c>
      <c r="N253" s="7">
        <f t="shared" si="205"/>
        <v>62.488950152075887</v>
      </c>
      <c r="O253" s="18">
        <f t="shared" si="168"/>
        <v>1094.5851999999998</v>
      </c>
      <c r="P253" s="12">
        <f t="shared" si="185"/>
        <v>1804.73072</v>
      </c>
      <c r="Q253" s="12"/>
      <c r="R253" s="11">
        <f t="shared" si="206"/>
        <v>35.200000000000017</v>
      </c>
      <c r="S253" s="4" t="e">
        <f t="shared" si="169"/>
        <v>#DIV/0!</v>
      </c>
    </row>
    <row r="254" spans="1:19" x14ac:dyDescent="0.2">
      <c r="A254" s="19">
        <v>12462</v>
      </c>
      <c r="B254" s="16" t="s">
        <v>591</v>
      </c>
      <c r="C254" s="16" t="s">
        <v>592</v>
      </c>
      <c r="D254" s="27">
        <v>27.637499999999999</v>
      </c>
      <c r="E254" s="18">
        <v>125.83</v>
      </c>
      <c r="F254" s="18">
        <v>110.9</v>
      </c>
      <c r="G254" s="15">
        <v>207</v>
      </c>
      <c r="H254" s="15">
        <v>153.44999999999999</v>
      </c>
      <c r="I254" s="29">
        <f t="shared" si="200"/>
        <v>0.722710980775497</v>
      </c>
      <c r="J254" s="1">
        <f t="shared" si="201"/>
        <v>-11.865214972582052</v>
      </c>
      <c r="K254" s="24">
        <f t="shared" si="202"/>
        <v>301.26639529624606</v>
      </c>
      <c r="L254" s="24">
        <f t="shared" si="203"/>
        <v>355.28720036182727</v>
      </c>
      <c r="M254" s="1">
        <f t="shared" si="204"/>
        <v>64.50766907732654</v>
      </c>
      <c r="N254" s="7">
        <f t="shared" si="205"/>
        <v>86.654643823264195</v>
      </c>
      <c r="O254" s="18">
        <f t="shared" si="168"/>
        <v>90.938000000000002</v>
      </c>
      <c r="P254" s="12">
        <f t="shared" si="185"/>
        <v>149.93680000000001</v>
      </c>
      <c r="Q254" s="12"/>
      <c r="R254" s="11">
        <f t="shared" si="206"/>
        <v>35.199999999999989</v>
      </c>
      <c r="S254" s="4">
        <f t="shared" si="169"/>
        <v>229.03844414292178</v>
      </c>
    </row>
    <row r="255" spans="1:19" ht="22.5" x14ac:dyDescent="0.2">
      <c r="A255" s="16" t="s">
        <v>593</v>
      </c>
      <c r="B255" s="16" t="s">
        <v>2307</v>
      </c>
      <c r="C255" s="16" t="s">
        <v>2308</v>
      </c>
      <c r="D255" s="27">
        <v>132.05666666666667</v>
      </c>
      <c r="E255" s="18">
        <v>233.4</v>
      </c>
      <c r="F255" s="18">
        <v>232.53</v>
      </c>
      <c r="G255" s="15">
        <v>385</v>
      </c>
      <c r="H255" s="15">
        <v>284.64</v>
      </c>
      <c r="I255" s="29">
        <f t="shared" si="200"/>
        <v>0.81692664418212479</v>
      </c>
      <c r="J255" s="1">
        <f t="shared" si="201"/>
        <v>-0.3727506426735232</v>
      </c>
      <c r="K255" s="24">
        <f t="shared" si="202"/>
        <v>76.083499507787053</v>
      </c>
      <c r="L255" s="24">
        <f t="shared" si="203"/>
        <v>76.742307595224275</v>
      </c>
      <c r="M255" s="1">
        <f t="shared" si="204"/>
        <v>64.952870608397603</v>
      </c>
      <c r="N255" s="7">
        <f t="shared" si="205"/>
        <v>65.570033974110885</v>
      </c>
      <c r="O255" s="18">
        <f t="shared" si="168"/>
        <v>190.6746</v>
      </c>
      <c r="P255" s="12">
        <f t="shared" si="185"/>
        <v>314.38056</v>
      </c>
      <c r="Q255" s="12"/>
      <c r="R255" s="11">
        <f t="shared" si="206"/>
        <v>35.200000000000017</v>
      </c>
      <c r="S255" s="4">
        <f t="shared" si="169"/>
        <v>44.388469596385391</v>
      </c>
    </row>
    <row r="256" spans="1:19" ht="22.5" x14ac:dyDescent="0.2">
      <c r="A256" s="16" t="s">
        <v>594</v>
      </c>
      <c r="B256" s="16" t="s">
        <v>595</v>
      </c>
      <c r="C256" s="16" t="s">
        <v>596</v>
      </c>
      <c r="D256" s="27"/>
      <c r="E256" s="18">
        <v>106.04</v>
      </c>
      <c r="F256" s="18">
        <v>107.58</v>
      </c>
      <c r="G256" s="15">
        <v>175</v>
      </c>
      <c r="H256" s="15">
        <v>129.32</v>
      </c>
      <c r="I256" s="29">
        <f t="shared" si="200"/>
        <v>0.83188988555521193</v>
      </c>
      <c r="J256" s="1">
        <f t="shared" si="201"/>
        <v>1.4522821576763363</v>
      </c>
      <c r="K256" s="24" t="e">
        <f t="shared" si="202"/>
        <v>#DIV/0!</v>
      </c>
      <c r="L256" s="24" t="e">
        <f t="shared" si="203"/>
        <v>#DIV/0!</v>
      </c>
      <c r="M256" s="1">
        <f t="shared" si="204"/>
        <v>65.032063372312336</v>
      </c>
      <c r="N256" s="7">
        <f t="shared" si="205"/>
        <v>62.669641197248552</v>
      </c>
      <c r="O256" s="18">
        <f t="shared" si="168"/>
        <v>88.215599999999995</v>
      </c>
      <c r="P256" s="12">
        <f t="shared" si="185"/>
        <v>145.44816</v>
      </c>
      <c r="Q256" s="12"/>
      <c r="R256" s="11">
        <f t="shared" si="206"/>
        <v>35.200000000000017</v>
      </c>
      <c r="S256" s="4" t="e">
        <f t="shared" si="169"/>
        <v>#DIV/0!</v>
      </c>
    </row>
    <row r="257" spans="1:19" ht="22.5" x14ac:dyDescent="0.2">
      <c r="A257" s="16" t="s">
        <v>597</v>
      </c>
      <c r="B257" s="16" t="s">
        <v>2309</v>
      </c>
      <c r="C257" s="16" t="s">
        <v>2310</v>
      </c>
      <c r="D257" s="27">
        <v>427.38249999999999</v>
      </c>
      <c r="E257" s="18">
        <v>758.8</v>
      </c>
      <c r="F257" s="18">
        <v>767.25</v>
      </c>
      <c r="G257" s="28">
        <v>1251</v>
      </c>
      <c r="H257" s="15">
        <v>925.36</v>
      </c>
      <c r="I257" s="29">
        <f t="shared" si="200"/>
        <v>0.82913676839284167</v>
      </c>
      <c r="J257" s="1">
        <f t="shared" si="201"/>
        <v>1.1136004217185018</v>
      </c>
      <c r="K257" s="24">
        <f t="shared" si="202"/>
        <v>79.523026796838906</v>
      </c>
      <c r="L257" s="24">
        <f t="shared" si="203"/>
        <v>77.545875182067562</v>
      </c>
      <c r="M257" s="1">
        <f t="shared" si="204"/>
        <v>64.865577227200845</v>
      </c>
      <c r="N257" s="7">
        <f t="shared" si="205"/>
        <v>63.049853372434029</v>
      </c>
      <c r="O257" s="18">
        <f t="shared" si="168"/>
        <v>629.14499999999998</v>
      </c>
      <c r="P257" s="12">
        <f t="shared" si="185"/>
        <v>1037.3220000000001</v>
      </c>
      <c r="Q257" s="12"/>
      <c r="R257" s="11">
        <f t="shared" si="206"/>
        <v>35.200000000000017</v>
      </c>
      <c r="S257" s="4">
        <f t="shared" si="169"/>
        <v>47.208881973407898</v>
      </c>
    </row>
    <row r="258" spans="1:19" x14ac:dyDescent="0.2">
      <c r="A258" s="19">
        <v>11509</v>
      </c>
      <c r="B258" s="16" t="s">
        <v>598</v>
      </c>
      <c r="C258" s="16" t="s">
        <v>599</v>
      </c>
      <c r="D258" s="27">
        <v>54.853333333333332</v>
      </c>
      <c r="E258" s="18">
        <v>96.26</v>
      </c>
      <c r="F258" s="18">
        <v>92.24</v>
      </c>
      <c r="G258" s="15">
        <v>159</v>
      </c>
      <c r="H258" s="15">
        <v>117.39</v>
      </c>
      <c r="I258" s="29">
        <f t="shared" ref="I258:I267" si="207">F258/H258</f>
        <v>0.78575687878013456</v>
      </c>
      <c r="J258" s="1">
        <f t="shared" ref="J258:J267" si="208">F258/E258*100-100</f>
        <v>-4.1761894868065781</v>
      </c>
      <c r="K258" s="24">
        <f t="shared" ref="K258:K267" si="209">F258/D258*100-100</f>
        <v>68.157510938259577</v>
      </c>
      <c r="L258" s="24">
        <f t="shared" ref="L258:L267" si="210">E258/D258*100-100</f>
        <v>75.486144871171632</v>
      </c>
      <c r="M258" s="1">
        <f t="shared" ref="M258:M267" si="211">G258/E258*100-100</f>
        <v>65.177643881155177</v>
      </c>
      <c r="N258" s="7">
        <f t="shared" ref="N258:N267" si="212">G258/F258*100-100</f>
        <v>72.376409366869041</v>
      </c>
      <c r="O258" s="18">
        <f t="shared" si="168"/>
        <v>75.636799999999994</v>
      </c>
      <c r="P258" s="12">
        <f t="shared" si="185"/>
        <v>124.70847999999999</v>
      </c>
      <c r="Q258" s="12"/>
      <c r="R258" s="11">
        <f t="shared" ref="R258:R267" si="213">P258/F258*100-100</f>
        <v>35.200000000000017</v>
      </c>
      <c r="S258" s="4">
        <f t="shared" si="169"/>
        <v>37.889158969372858</v>
      </c>
    </row>
    <row r="259" spans="1:19" x14ac:dyDescent="0.2">
      <c r="A259" s="19">
        <v>11521</v>
      </c>
      <c r="B259" s="16" t="s">
        <v>600</v>
      </c>
      <c r="C259" s="16" t="s">
        <v>601</v>
      </c>
      <c r="D259" s="27">
        <v>134.72999999999999</v>
      </c>
      <c r="E259" s="18">
        <v>238.38</v>
      </c>
      <c r="F259" s="18">
        <v>189.66</v>
      </c>
      <c r="G259" s="15">
        <v>321</v>
      </c>
      <c r="H259" s="15">
        <v>237.44</v>
      </c>
      <c r="I259" s="29">
        <f t="shared" si="207"/>
        <v>0.79877021563342321</v>
      </c>
      <c r="J259" s="1">
        <f t="shared" si="208"/>
        <v>-20.43795620437956</v>
      </c>
      <c r="K259" s="24">
        <f t="shared" si="209"/>
        <v>40.770429748385681</v>
      </c>
      <c r="L259" s="24">
        <f t="shared" si="210"/>
        <v>76.931641059897572</v>
      </c>
      <c r="M259" s="1">
        <f t="shared" si="211"/>
        <v>34.658947898313642</v>
      </c>
      <c r="N259" s="7">
        <f t="shared" si="212"/>
        <v>69.250237266687748</v>
      </c>
      <c r="O259" s="18">
        <f t="shared" si="168"/>
        <v>155.52119999999999</v>
      </c>
      <c r="P259" s="12">
        <f t="shared" si="185"/>
        <v>256.42032</v>
      </c>
      <c r="Q259" s="12"/>
      <c r="R259" s="11">
        <f t="shared" si="213"/>
        <v>35.200000000000017</v>
      </c>
      <c r="S259" s="4">
        <f t="shared" si="169"/>
        <v>15.431752393676248</v>
      </c>
    </row>
    <row r="260" spans="1:19" x14ac:dyDescent="0.2">
      <c r="A260" s="16" t="s">
        <v>602</v>
      </c>
      <c r="B260" s="16" t="s">
        <v>603</v>
      </c>
      <c r="C260" s="16" t="s">
        <v>604</v>
      </c>
      <c r="D260" s="27"/>
      <c r="E260" s="17">
        <v>1802.23</v>
      </c>
      <c r="F260" s="17">
        <v>1816.83</v>
      </c>
      <c r="G260" s="28">
        <v>2971</v>
      </c>
      <c r="H260" s="28">
        <v>2197.84</v>
      </c>
      <c r="I260" s="29">
        <f t="shared" si="207"/>
        <v>0.82664343173297405</v>
      </c>
      <c r="J260" s="1">
        <f t="shared" si="208"/>
        <v>0.81010747795787097</v>
      </c>
      <c r="K260" s="24" t="e">
        <f t="shared" si="209"/>
        <v>#DIV/0!</v>
      </c>
      <c r="L260" s="24" t="e">
        <f t="shared" si="210"/>
        <v>#DIV/0!</v>
      </c>
      <c r="M260" s="1">
        <f t="shared" si="211"/>
        <v>64.851323083069303</v>
      </c>
      <c r="N260" s="7">
        <f t="shared" si="212"/>
        <v>63.526582013727193</v>
      </c>
      <c r="O260" s="18">
        <f t="shared" si="168"/>
        <v>1489.8005999999998</v>
      </c>
      <c r="P260" s="12">
        <f t="shared" si="185"/>
        <v>2456.3541599999999</v>
      </c>
      <c r="Q260" s="12"/>
      <c r="R260" s="11">
        <f t="shared" si="213"/>
        <v>35.200000000000017</v>
      </c>
      <c r="S260" s="4" t="e">
        <f t="shared" si="169"/>
        <v>#DIV/0!</v>
      </c>
    </row>
    <row r="261" spans="1:19" x14ac:dyDescent="0.2">
      <c r="A261" s="16" t="s">
        <v>605</v>
      </c>
      <c r="B261" s="16" t="s">
        <v>606</v>
      </c>
      <c r="C261" s="16" t="s">
        <v>607</v>
      </c>
      <c r="D261" s="27"/>
      <c r="E261" s="17">
        <v>3029.06</v>
      </c>
      <c r="F261" s="17">
        <v>3059.66</v>
      </c>
      <c r="G261" s="28">
        <v>4994</v>
      </c>
      <c r="H261" s="28">
        <v>3693.97</v>
      </c>
      <c r="I261" s="29">
        <f t="shared" si="207"/>
        <v>0.82828501585015579</v>
      </c>
      <c r="J261" s="1">
        <f t="shared" si="208"/>
        <v>1.0102143899427602</v>
      </c>
      <c r="K261" s="24" t="e">
        <f t="shared" si="209"/>
        <v>#DIV/0!</v>
      </c>
      <c r="L261" s="24" t="e">
        <f t="shared" si="210"/>
        <v>#DIV/0!</v>
      </c>
      <c r="M261" s="1">
        <f t="shared" si="211"/>
        <v>64.869629522029953</v>
      </c>
      <c r="N261" s="7">
        <f t="shared" si="212"/>
        <v>63.22075001797586</v>
      </c>
      <c r="O261" s="18">
        <f t="shared" si="168"/>
        <v>2508.9211999999998</v>
      </c>
      <c r="P261" s="12">
        <f t="shared" si="185"/>
        <v>4136.66032</v>
      </c>
      <c r="Q261" s="12"/>
      <c r="R261" s="11">
        <f t="shared" si="213"/>
        <v>35.200000000000017</v>
      </c>
      <c r="S261" s="4" t="e">
        <f t="shared" si="169"/>
        <v>#DIV/0!</v>
      </c>
    </row>
    <row r="262" spans="1:19" x14ac:dyDescent="0.2">
      <c r="A262" s="16" t="s">
        <v>608</v>
      </c>
      <c r="B262" s="16" t="s">
        <v>609</v>
      </c>
      <c r="C262" s="16" t="s">
        <v>610</v>
      </c>
      <c r="D262" s="27">
        <v>1432.67</v>
      </c>
      <c r="E262" s="17">
        <v>1948.18</v>
      </c>
      <c r="F262" s="17">
        <v>1963.95</v>
      </c>
      <c r="G262" s="28">
        <v>3212</v>
      </c>
      <c r="H262" s="28">
        <v>2375.83</v>
      </c>
      <c r="I262" s="29">
        <f t="shared" si="207"/>
        <v>0.82663742776208737</v>
      </c>
      <c r="J262" s="1">
        <f t="shared" si="208"/>
        <v>0.80947345727805953</v>
      </c>
      <c r="K262" s="24">
        <f t="shared" si="209"/>
        <v>37.083208275457707</v>
      </c>
      <c r="L262" s="24">
        <f t="shared" si="210"/>
        <v>35.982466304173329</v>
      </c>
      <c r="M262" s="1">
        <f t="shared" si="211"/>
        <v>64.871829091767694</v>
      </c>
      <c r="N262" s="7">
        <f t="shared" si="212"/>
        <v>63.547951831767591</v>
      </c>
      <c r="O262" s="18">
        <f t="shared" si="168"/>
        <v>1610.4389999999999</v>
      </c>
      <c r="P262" s="12">
        <f t="shared" si="185"/>
        <v>2655.2604000000001</v>
      </c>
      <c r="Q262" s="12"/>
      <c r="R262" s="11">
        <f t="shared" si="213"/>
        <v>35.200000000000017</v>
      </c>
      <c r="S262" s="4">
        <f t="shared" si="169"/>
        <v>12.408230785875318</v>
      </c>
    </row>
    <row r="263" spans="1:19" x14ac:dyDescent="0.2">
      <c r="A263" s="16" t="s">
        <v>611</v>
      </c>
      <c r="B263" s="16" t="s">
        <v>612</v>
      </c>
      <c r="C263" s="16" t="s">
        <v>613</v>
      </c>
      <c r="D263" s="27"/>
      <c r="E263" s="17">
        <v>1750.81</v>
      </c>
      <c r="F263" s="17">
        <v>1764.99</v>
      </c>
      <c r="G263" s="28">
        <v>2887</v>
      </c>
      <c r="H263" s="28">
        <v>2135.14</v>
      </c>
      <c r="I263" s="29">
        <f t="shared" si="207"/>
        <v>0.82663900259467771</v>
      </c>
      <c r="J263" s="1">
        <f t="shared" si="208"/>
        <v>0.80991084126776514</v>
      </c>
      <c r="K263" s="24" t="e">
        <f t="shared" si="209"/>
        <v>#DIV/0!</v>
      </c>
      <c r="L263" s="24" t="e">
        <f t="shared" si="210"/>
        <v>#DIV/0!</v>
      </c>
      <c r="M263" s="1">
        <f t="shared" si="211"/>
        <v>64.89510569393596</v>
      </c>
      <c r="N263" s="7">
        <f t="shared" si="212"/>
        <v>63.570331843239899</v>
      </c>
      <c r="O263" s="18">
        <f t="shared" si="168"/>
        <v>1447.2918</v>
      </c>
      <c r="P263" s="12">
        <f t="shared" si="185"/>
        <v>2386.2664800000002</v>
      </c>
      <c r="Q263" s="12"/>
      <c r="R263" s="11">
        <f t="shared" si="213"/>
        <v>35.200000000000017</v>
      </c>
      <c r="S263" s="4" t="e">
        <f t="shared" si="169"/>
        <v>#DIV/0!</v>
      </c>
    </row>
    <row r="264" spans="1:19" x14ac:dyDescent="0.2">
      <c r="A264" s="16" t="s">
        <v>614</v>
      </c>
      <c r="B264" s="16" t="s">
        <v>615</v>
      </c>
      <c r="C264" s="16" t="s">
        <v>616</v>
      </c>
      <c r="D264" s="27">
        <v>160.47999999999999</v>
      </c>
      <c r="E264" s="17">
        <v>1265.18</v>
      </c>
      <c r="F264" s="17">
        <v>1278.8399999999999</v>
      </c>
      <c r="G264" s="28">
        <v>2086</v>
      </c>
      <c r="H264" s="28">
        <v>1542.9</v>
      </c>
      <c r="I264" s="29">
        <f t="shared" si="207"/>
        <v>0.82885475403461006</v>
      </c>
      <c r="J264" s="1">
        <f t="shared" si="208"/>
        <v>1.0796882657013072</v>
      </c>
      <c r="K264" s="24">
        <f t="shared" si="209"/>
        <v>696.88434695912258</v>
      </c>
      <c r="L264" s="24">
        <f t="shared" si="210"/>
        <v>688.37238285144576</v>
      </c>
      <c r="M264" s="1">
        <f t="shared" si="211"/>
        <v>64.877724908708643</v>
      </c>
      <c r="N264" s="7">
        <f t="shared" si="212"/>
        <v>63.116574395545967</v>
      </c>
      <c r="O264" s="18">
        <f t="shared" si="168"/>
        <v>1048.6487999999999</v>
      </c>
      <c r="P264" s="12">
        <f t="shared" si="185"/>
        <v>1728.9916800000001</v>
      </c>
      <c r="Q264" s="12"/>
      <c r="R264" s="11">
        <f t="shared" si="213"/>
        <v>35.200000000000017</v>
      </c>
      <c r="S264" s="4">
        <f t="shared" si="169"/>
        <v>553.44516450648052</v>
      </c>
    </row>
    <row r="265" spans="1:19" x14ac:dyDescent="0.2">
      <c r="A265" s="16" t="s">
        <v>617</v>
      </c>
      <c r="B265" s="16" t="s">
        <v>618</v>
      </c>
      <c r="C265" s="16" t="s">
        <v>619</v>
      </c>
      <c r="D265" s="27"/>
      <c r="E265" s="17">
        <v>1306.02</v>
      </c>
      <c r="F265" s="17">
        <v>1298.67</v>
      </c>
      <c r="G265" s="28">
        <v>2153</v>
      </c>
      <c r="H265" s="28">
        <v>1592.71</v>
      </c>
      <c r="I265" s="29">
        <f t="shared" si="207"/>
        <v>0.81538384263299657</v>
      </c>
      <c r="J265" s="1">
        <f t="shared" si="208"/>
        <v>-0.56277851794000355</v>
      </c>
      <c r="K265" s="24" t="e">
        <f t="shared" si="209"/>
        <v>#DIV/0!</v>
      </c>
      <c r="L265" s="24" t="e">
        <f t="shared" si="210"/>
        <v>#DIV/0!</v>
      </c>
      <c r="M265" s="1">
        <f t="shared" si="211"/>
        <v>64.851993078207073</v>
      </c>
      <c r="N265" s="7">
        <f t="shared" si="212"/>
        <v>65.78499541838957</v>
      </c>
      <c r="O265" s="18">
        <f t="shared" si="168"/>
        <v>1064.9094</v>
      </c>
      <c r="P265" s="12">
        <f t="shared" si="185"/>
        <v>1755.8018400000003</v>
      </c>
      <c r="Q265" s="12"/>
      <c r="R265" s="11">
        <f t="shared" si="213"/>
        <v>35.200000000000017</v>
      </c>
      <c r="S265" s="4" t="e">
        <f t="shared" si="169"/>
        <v>#DIV/0!</v>
      </c>
    </row>
    <row r="266" spans="1:19" x14ac:dyDescent="0.2">
      <c r="A266" s="19">
        <v>1265</v>
      </c>
      <c r="B266" s="16" t="s">
        <v>620</v>
      </c>
      <c r="C266" s="16" t="s">
        <v>621</v>
      </c>
      <c r="D266" s="27"/>
      <c r="E266" s="17">
        <v>5613.41</v>
      </c>
      <c r="F266" s="17">
        <v>5668.17</v>
      </c>
      <c r="G266" s="28">
        <v>9255</v>
      </c>
      <c r="H266" s="28">
        <v>6845.62</v>
      </c>
      <c r="I266" s="29">
        <f t="shared" si="207"/>
        <v>0.82799950917520981</v>
      </c>
      <c r="J266" s="1">
        <f t="shared" si="208"/>
        <v>0.9755211181795147</v>
      </c>
      <c r="K266" s="24" t="e">
        <f t="shared" si="209"/>
        <v>#DIV/0!</v>
      </c>
      <c r="L266" s="24" t="e">
        <f t="shared" si="210"/>
        <v>#DIV/0!</v>
      </c>
      <c r="M266" s="1">
        <f t="shared" si="211"/>
        <v>64.873045083113482</v>
      </c>
      <c r="N266" s="7">
        <f t="shared" si="212"/>
        <v>63.280212131957938</v>
      </c>
      <c r="O266" s="18">
        <f t="shared" ref="O266:O329" si="214">F266*0.82</f>
        <v>4647.8993999999993</v>
      </c>
      <c r="P266" s="12">
        <f t="shared" si="185"/>
        <v>7663.3658400000004</v>
      </c>
      <c r="Q266" s="12"/>
      <c r="R266" s="11">
        <f t="shared" si="213"/>
        <v>35.200000000000017</v>
      </c>
      <c r="S266" s="4" t="e">
        <f t="shared" ref="S266:S329" si="215">O266/D266*100-100</f>
        <v>#DIV/0!</v>
      </c>
    </row>
    <row r="267" spans="1:19" x14ac:dyDescent="0.2">
      <c r="A267" s="16" t="s">
        <v>622</v>
      </c>
      <c r="B267" s="16" t="s">
        <v>623</v>
      </c>
      <c r="C267" s="16" t="s">
        <v>624</v>
      </c>
      <c r="D267" s="27">
        <v>1443.65</v>
      </c>
      <c r="E267" s="17">
        <v>3187.31</v>
      </c>
      <c r="F267" s="17">
        <v>3219.51</v>
      </c>
      <c r="G267" s="28">
        <v>5255</v>
      </c>
      <c r="H267" s="28">
        <v>3886.96</v>
      </c>
      <c r="I267" s="29">
        <f t="shared" si="207"/>
        <v>0.82828482927532066</v>
      </c>
      <c r="J267" s="1">
        <f t="shared" si="208"/>
        <v>1.010256297630292</v>
      </c>
      <c r="K267" s="24">
        <f t="shared" si="209"/>
        <v>123.01181034184188</v>
      </c>
      <c r="L267" s="24">
        <f t="shared" si="210"/>
        <v>120.7813528209746</v>
      </c>
      <c r="M267" s="1">
        <f t="shared" si="211"/>
        <v>64.872572796496087</v>
      </c>
      <c r="N267" s="7">
        <f t="shared" si="212"/>
        <v>63.223596137300376</v>
      </c>
      <c r="O267" s="18">
        <f t="shared" si="214"/>
        <v>2639.9982</v>
      </c>
      <c r="P267" s="12">
        <f t="shared" si="185"/>
        <v>4352.7775200000005</v>
      </c>
      <c r="Q267" s="12"/>
      <c r="R267" s="11">
        <f t="shared" si="213"/>
        <v>35.200000000000017</v>
      </c>
      <c r="S267" s="4">
        <f t="shared" si="215"/>
        <v>82.869684480310326</v>
      </c>
    </row>
    <row r="268" spans="1:19" x14ac:dyDescent="0.2">
      <c r="A268" s="16" t="s">
        <v>625</v>
      </c>
      <c r="B268" s="16" t="s">
        <v>626</v>
      </c>
      <c r="C268" s="16" t="s">
        <v>627</v>
      </c>
      <c r="D268" s="27">
        <v>87.549090909090907</v>
      </c>
      <c r="E268" s="18">
        <v>174.53</v>
      </c>
      <c r="F268" s="18">
        <v>168.3</v>
      </c>
      <c r="G268" s="15">
        <v>288</v>
      </c>
      <c r="H268" s="15">
        <v>212.84</v>
      </c>
      <c r="I268" s="29">
        <f t="shared" ref="I268:I274" si="216">F268/H268</f>
        <v>0.79073482428115016</v>
      </c>
      <c r="J268" s="1">
        <f t="shared" ref="J268:J274" si="217">F268/E268*100-100</f>
        <v>-3.5695868905059314</v>
      </c>
      <c r="K268" s="24">
        <f t="shared" ref="K268:K274" si="218">F268/D268*100-100</f>
        <v>92.235005814919447</v>
      </c>
      <c r="L268" s="24">
        <f t="shared" ref="L268:L274" si="219">E268/D268*100-100</f>
        <v>99.351013457384965</v>
      </c>
      <c r="M268" s="1">
        <f t="shared" ref="M268:M274" si="220">G268/E268*100-100</f>
        <v>65.014610668652949</v>
      </c>
      <c r="N268" s="7">
        <f t="shared" ref="N268:N274" si="221">G268/F268*100-100</f>
        <v>71.122994652406419</v>
      </c>
      <c r="O268" s="18">
        <f t="shared" si="214"/>
        <v>138.006</v>
      </c>
      <c r="P268" s="12">
        <f t="shared" si="185"/>
        <v>227.54160000000002</v>
      </c>
      <c r="Q268" s="12"/>
      <c r="R268" s="11">
        <f t="shared" ref="R268:R274" si="222">P268/F268*100-100</f>
        <v>35.200000000000017</v>
      </c>
      <c r="S268" s="4">
        <f t="shared" si="215"/>
        <v>57.632704768233936</v>
      </c>
    </row>
    <row r="269" spans="1:19" x14ac:dyDescent="0.2">
      <c r="A269" s="16" t="s">
        <v>628</v>
      </c>
      <c r="B269" s="16" t="s">
        <v>629</v>
      </c>
      <c r="C269" s="16" t="s">
        <v>630</v>
      </c>
      <c r="D269" s="27">
        <v>204.18482758620692</v>
      </c>
      <c r="E269" s="18">
        <v>286.16000000000003</v>
      </c>
      <c r="F269" s="18">
        <v>287.3</v>
      </c>
      <c r="G269" s="15">
        <v>472</v>
      </c>
      <c r="H269" s="15">
        <v>348.98</v>
      </c>
      <c r="I269" s="29">
        <f t="shared" si="216"/>
        <v>0.82325634706859996</v>
      </c>
      <c r="J269" s="1">
        <f t="shared" si="217"/>
        <v>0.39837852949398211</v>
      </c>
      <c r="K269" s="24">
        <f t="shared" si="218"/>
        <v>40.705851358471676</v>
      </c>
      <c r="L269" s="24">
        <f t="shared" si="219"/>
        <v>40.147533674696348</v>
      </c>
      <c r="M269" s="1">
        <f t="shared" si="220"/>
        <v>64.94268940452892</v>
      </c>
      <c r="N269" s="7">
        <f t="shared" si="221"/>
        <v>64.288200487295512</v>
      </c>
      <c r="O269" s="18">
        <f t="shared" si="214"/>
        <v>235.58599999999998</v>
      </c>
      <c r="P269" s="12">
        <f t="shared" si="185"/>
        <v>388.42960000000005</v>
      </c>
      <c r="Q269" s="12"/>
      <c r="R269" s="11">
        <f t="shared" si="222"/>
        <v>35.200000000000017</v>
      </c>
      <c r="S269" s="4">
        <f t="shared" si="215"/>
        <v>15.378798113946772</v>
      </c>
    </row>
    <row r="270" spans="1:19" x14ac:dyDescent="0.2">
      <c r="A270" s="16" t="s">
        <v>631</v>
      </c>
      <c r="B270" s="16" t="s">
        <v>632</v>
      </c>
      <c r="C270" s="16" t="s">
        <v>633</v>
      </c>
      <c r="D270" s="27">
        <v>204.85553571428571</v>
      </c>
      <c r="E270" s="18">
        <v>284.14999999999998</v>
      </c>
      <c r="F270" s="18">
        <v>285.27</v>
      </c>
      <c r="G270" s="15">
        <v>468</v>
      </c>
      <c r="H270" s="15">
        <v>346.52</v>
      </c>
      <c r="I270" s="29">
        <f t="shared" si="216"/>
        <v>0.82324252568394318</v>
      </c>
      <c r="J270" s="1">
        <f t="shared" si="217"/>
        <v>0.39415801513284521</v>
      </c>
      <c r="K270" s="24">
        <f t="shared" si="218"/>
        <v>39.254230550971869</v>
      </c>
      <c r="L270" s="24">
        <f t="shared" si="219"/>
        <v>38.707503807125391</v>
      </c>
      <c r="M270" s="1">
        <f t="shared" si="220"/>
        <v>64.701742037656174</v>
      </c>
      <c r="N270" s="7">
        <f t="shared" si="221"/>
        <v>64.055105689346931</v>
      </c>
      <c r="O270" s="18">
        <f t="shared" si="214"/>
        <v>233.92139999999998</v>
      </c>
      <c r="P270" s="12">
        <f t="shared" si="185"/>
        <v>385.68504000000001</v>
      </c>
      <c r="Q270" s="12"/>
      <c r="R270" s="11">
        <f t="shared" si="222"/>
        <v>35.200000000000017</v>
      </c>
      <c r="S270" s="4">
        <f t="shared" si="215"/>
        <v>14.188469051796943</v>
      </c>
    </row>
    <row r="271" spans="1:19" x14ac:dyDescent="0.2">
      <c r="A271" s="16" t="s">
        <v>634</v>
      </c>
      <c r="B271" s="16" t="s">
        <v>635</v>
      </c>
      <c r="C271" s="16" t="s">
        <v>636</v>
      </c>
      <c r="D271" s="27"/>
      <c r="E271" s="17">
        <v>1239.96</v>
      </c>
      <c r="F271" s="17">
        <v>1219.72</v>
      </c>
      <c r="G271" s="28">
        <v>2044</v>
      </c>
      <c r="H271" s="28">
        <v>1512.15</v>
      </c>
      <c r="I271" s="29">
        <f t="shared" si="216"/>
        <v>0.80661310055219382</v>
      </c>
      <c r="J271" s="1">
        <f t="shared" si="217"/>
        <v>-1.6323107197006408</v>
      </c>
      <c r="K271" s="24" t="e">
        <f t="shared" si="218"/>
        <v>#DIV/0!</v>
      </c>
      <c r="L271" s="24" t="e">
        <f t="shared" si="219"/>
        <v>#DIV/0!</v>
      </c>
      <c r="M271" s="1">
        <f t="shared" si="220"/>
        <v>64.844027226684716</v>
      </c>
      <c r="N271" s="7">
        <f t="shared" si="221"/>
        <v>67.57944446266356</v>
      </c>
      <c r="O271" s="18">
        <f t="shared" si="214"/>
        <v>1000.1704</v>
      </c>
      <c r="P271" s="12">
        <f t="shared" si="185"/>
        <v>1649.0614400000002</v>
      </c>
      <c r="Q271" s="12"/>
      <c r="R271" s="11">
        <f t="shared" si="222"/>
        <v>35.200000000000017</v>
      </c>
      <c r="S271" s="4" t="e">
        <f t="shared" si="215"/>
        <v>#DIV/0!</v>
      </c>
    </row>
    <row r="272" spans="1:19" ht="22.5" x14ac:dyDescent="0.2">
      <c r="A272" s="16" t="s">
        <v>637</v>
      </c>
      <c r="B272" s="16" t="s">
        <v>638</v>
      </c>
      <c r="C272" s="16" t="s">
        <v>639</v>
      </c>
      <c r="D272" s="27">
        <v>673.68300000000011</v>
      </c>
      <c r="E272" s="17">
        <v>1239.96</v>
      </c>
      <c r="F272" s="17">
        <v>1219.72</v>
      </c>
      <c r="G272" s="28">
        <v>2044</v>
      </c>
      <c r="H272" s="28">
        <v>1512.15</v>
      </c>
      <c r="I272" s="29">
        <f t="shared" si="216"/>
        <v>0.80661310055219382</v>
      </c>
      <c r="J272" s="1">
        <f t="shared" si="217"/>
        <v>-1.6323107197006408</v>
      </c>
      <c r="K272" s="24">
        <f t="shared" si="218"/>
        <v>81.052512828733967</v>
      </c>
      <c r="L272" s="24">
        <f t="shared" si="219"/>
        <v>84.056893227230006</v>
      </c>
      <c r="M272" s="1">
        <f t="shared" si="220"/>
        <v>64.844027226684716</v>
      </c>
      <c r="N272" s="7">
        <f t="shared" si="221"/>
        <v>67.57944446266356</v>
      </c>
      <c r="O272" s="18">
        <f t="shared" si="214"/>
        <v>1000.1704</v>
      </c>
      <c r="P272" s="12">
        <f t="shared" si="185"/>
        <v>1649.0614400000002</v>
      </c>
      <c r="Q272" s="12"/>
      <c r="R272" s="11">
        <f t="shared" si="222"/>
        <v>35.200000000000017</v>
      </c>
      <c r="S272" s="4">
        <f t="shared" si="215"/>
        <v>48.46306051956185</v>
      </c>
    </row>
    <row r="273" spans="1:19" ht="22.5" x14ac:dyDescent="0.2">
      <c r="A273" s="16" t="s">
        <v>640</v>
      </c>
      <c r="B273" s="16" t="s">
        <v>641</v>
      </c>
      <c r="C273" s="16" t="s">
        <v>2311</v>
      </c>
      <c r="D273" s="27">
        <v>87.730833333333337</v>
      </c>
      <c r="E273" s="18">
        <v>316.83</v>
      </c>
      <c r="F273" s="18">
        <v>318.08999999999997</v>
      </c>
      <c r="G273" s="15">
        <v>522</v>
      </c>
      <c r="H273" s="15">
        <v>386.38</v>
      </c>
      <c r="I273" s="29">
        <f t="shared" si="216"/>
        <v>0.82325689735493546</v>
      </c>
      <c r="J273" s="1">
        <f t="shared" si="217"/>
        <v>0.39768961272605452</v>
      </c>
      <c r="K273" s="24">
        <f t="shared" si="218"/>
        <v>262.57492139783614</v>
      </c>
      <c r="L273" s="24">
        <f t="shared" si="219"/>
        <v>261.13871025960083</v>
      </c>
      <c r="M273" s="1">
        <f t="shared" si="220"/>
        <v>64.757125272228024</v>
      </c>
      <c r="N273" s="7">
        <f t="shared" si="221"/>
        <v>64.104498726775461</v>
      </c>
      <c r="O273" s="18">
        <f t="shared" si="214"/>
        <v>260.83379999999994</v>
      </c>
      <c r="P273" s="12">
        <f t="shared" si="185"/>
        <v>430.05768</v>
      </c>
      <c r="Q273" s="12"/>
      <c r="R273" s="11">
        <f t="shared" si="222"/>
        <v>35.200000000000017</v>
      </c>
      <c r="S273" s="4">
        <f t="shared" si="215"/>
        <v>197.3114355462256</v>
      </c>
    </row>
    <row r="274" spans="1:19" ht="22.5" x14ac:dyDescent="0.2">
      <c r="A274" s="16" t="s">
        <v>2312</v>
      </c>
      <c r="B274" s="16" t="s">
        <v>2313</v>
      </c>
      <c r="C274" s="16" t="s">
        <v>2314</v>
      </c>
      <c r="D274" s="27"/>
      <c r="E274" s="18">
        <v>179.21</v>
      </c>
      <c r="F274" s="18">
        <v>145.54</v>
      </c>
      <c r="G274" s="15">
        <v>296</v>
      </c>
      <c r="H274" s="15">
        <v>218.54</v>
      </c>
      <c r="I274" s="29">
        <f t="shared" si="216"/>
        <v>0.66596504072481011</v>
      </c>
      <c r="J274" s="1">
        <f t="shared" si="217"/>
        <v>-18.788014061715316</v>
      </c>
      <c r="K274" s="24" t="e">
        <f t="shared" si="218"/>
        <v>#DIV/0!</v>
      </c>
      <c r="L274" s="24" t="e">
        <f t="shared" si="219"/>
        <v>#DIV/0!</v>
      </c>
      <c r="M274" s="1">
        <f t="shared" si="220"/>
        <v>65.169354388705983</v>
      </c>
      <c r="N274" s="7">
        <f t="shared" si="221"/>
        <v>103.38051394805552</v>
      </c>
      <c r="O274" s="18">
        <f t="shared" si="214"/>
        <v>119.34279999999998</v>
      </c>
      <c r="P274" s="12">
        <f t="shared" si="185"/>
        <v>196.77008000000001</v>
      </c>
      <c r="Q274" s="12"/>
      <c r="R274" s="11">
        <f t="shared" si="222"/>
        <v>35.200000000000017</v>
      </c>
      <c r="S274" s="4" t="e">
        <f t="shared" si="215"/>
        <v>#DIV/0!</v>
      </c>
    </row>
    <row r="275" spans="1:19" ht="22.5" x14ac:dyDescent="0.2">
      <c r="A275" s="16" t="s">
        <v>644</v>
      </c>
      <c r="B275" s="16" t="s">
        <v>645</v>
      </c>
      <c r="C275" s="16" t="s">
        <v>646</v>
      </c>
      <c r="D275" s="27"/>
      <c r="E275" s="18">
        <v>310.02999999999997</v>
      </c>
      <c r="F275" s="18">
        <v>311.25</v>
      </c>
      <c r="G275" s="15">
        <v>511</v>
      </c>
      <c r="H275" s="15">
        <v>378.08</v>
      </c>
      <c r="I275" s="29">
        <f>F275/H275</f>
        <v>0.82323846804909018</v>
      </c>
      <c r="J275" s="1">
        <f>F275/E275*100-100</f>
        <v>0.39351030545431342</v>
      </c>
      <c r="K275" s="24" t="e">
        <f>F275/D275*100-100</f>
        <v>#DIV/0!</v>
      </c>
      <c r="L275" s="24" t="e">
        <f>E275/D275*100-100</f>
        <v>#DIV/0!</v>
      </c>
      <c r="M275" s="1">
        <f>G275/E275*100-100</f>
        <v>64.822759087830207</v>
      </c>
      <c r="N275" s="7">
        <f>G275/F275*100-100</f>
        <v>64.176706827309232</v>
      </c>
      <c r="O275" s="18">
        <f t="shared" si="214"/>
        <v>255.22499999999999</v>
      </c>
      <c r="P275" s="12">
        <f t="shared" si="185"/>
        <v>420.81</v>
      </c>
      <c r="Q275" s="12"/>
      <c r="R275" s="11">
        <f>P275/F275*100-100</f>
        <v>35.200000000000017</v>
      </c>
      <c r="S275" s="4" t="e">
        <f t="shared" si="215"/>
        <v>#DIV/0!</v>
      </c>
    </row>
    <row r="276" spans="1:19" x14ac:dyDescent="0.2">
      <c r="A276" s="16" t="s">
        <v>647</v>
      </c>
      <c r="B276" s="16" t="s">
        <v>648</v>
      </c>
      <c r="C276" s="16" t="s">
        <v>649</v>
      </c>
      <c r="D276" s="27">
        <v>100.87</v>
      </c>
      <c r="E276" s="18">
        <v>275.94</v>
      </c>
      <c r="F276" s="18">
        <v>277.04000000000002</v>
      </c>
      <c r="G276" s="15">
        <v>455</v>
      </c>
      <c r="H276" s="15">
        <v>336.51</v>
      </c>
      <c r="I276" s="29">
        <f>F276/H276</f>
        <v>0.82327419690350967</v>
      </c>
      <c r="J276" s="1">
        <f>F276/E276*100-100</f>
        <v>0.3986373849387661</v>
      </c>
      <c r="K276" s="24">
        <f>F276/D276*100-100</f>
        <v>174.65054029939529</v>
      </c>
      <c r="L276" s="24">
        <f>E276/D276*100-100</f>
        <v>173.56002775850101</v>
      </c>
      <c r="M276" s="1">
        <f>G276/E276*100-100</f>
        <v>64.890918315575846</v>
      </c>
      <c r="N276" s="7">
        <f>G276/F276*100-100</f>
        <v>64.236211377418414</v>
      </c>
      <c r="O276" s="18">
        <f t="shared" si="214"/>
        <v>227.1728</v>
      </c>
      <c r="P276" s="12">
        <f t="shared" si="185"/>
        <v>374.55808000000007</v>
      </c>
      <c r="Q276" s="12"/>
      <c r="R276" s="11">
        <f>P276/F276*100-100</f>
        <v>35.200000000000017</v>
      </c>
      <c r="S276" s="4">
        <f t="shared" si="215"/>
        <v>125.21344304550408</v>
      </c>
    </row>
    <row r="277" spans="1:19" x14ac:dyDescent="0.2">
      <c r="A277" s="16" t="s">
        <v>650</v>
      </c>
      <c r="B277" s="16" t="s">
        <v>651</v>
      </c>
      <c r="C277" s="16" t="s">
        <v>652</v>
      </c>
      <c r="D277" s="27">
        <v>705.07499999999993</v>
      </c>
      <c r="E277" s="17">
        <v>1177.56</v>
      </c>
      <c r="F277" s="17">
        <v>1190.28</v>
      </c>
      <c r="G277" s="28">
        <v>1942</v>
      </c>
      <c r="H277" s="28">
        <v>1436.05</v>
      </c>
      <c r="I277" s="29">
        <f>F277/H277</f>
        <v>0.82885693395076776</v>
      </c>
      <c r="J277" s="1">
        <f>F277/E277*100-100</f>
        <v>1.0801997350453405</v>
      </c>
      <c r="K277" s="24">
        <f>F277/D277*100-100</f>
        <v>68.816083395383487</v>
      </c>
      <c r="L277" s="24">
        <f>E277/D277*100-100</f>
        <v>67.012019997872585</v>
      </c>
      <c r="M277" s="1">
        <f>G277/E277*100-100</f>
        <v>64.917286592615255</v>
      </c>
      <c r="N277" s="7">
        <f>G277/F277*100-100</f>
        <v>63.154887925530119</v>
      </c>
      <c r="O277" s="18">
        <f t="shared" si="214"/>
        <v>976.02959999999996</v>
      </c>
      <c r="P277" s="12">
        <f t="shared" si="185"/>
        <v>1609.25856</v>
      </c>
      <c r="Q277" s="12"/>
      <c r="R277" s="11">
        <f>P277/F277*100-100</f>
        <v>35.200000000000017</v>
      </c>
      <c r="S277" s="4">
        <f t="shared" si="215"/>
        <v>38.429188384214456</v>
      </c>
    </row>
    <row r="278" spans="1:19" x14ac:dyDescent="0.2">
      <c r="A278" s="16" t="s">
        <v>653</v>
      </c>
      <c r="B278" s="16" t="s">
        <v>654</v>
      </c>
      <c r="C278" s="16" t="s">
        <v>655</v>
      </c>
      <c r="D278" s="27">
        <v>3.12</v>
      </c>
      <c r="E278" s="18">
        <v>69.42</v>
      </c>
      <c r="F278" s="18">
        <v>70.459999999999994</v>
      </c>
      <c r="G278" s="15">
        <v>114</v>
      </c>
      <c r="H278" s="15">
        <v>84.66</v>
      </c>
      <c r="I278" s="29">
        <f t="shared" ref="I278:I285" si="223">F278/H278</f>
        <v>0.83227025750059058</v>
      </c>
      <c r="J278" s="1">
        <f t="shared" ref="J278:J285" si="224">F278/E278*100-100</f>
        <v>1.4981273408239559</v>
      </c>
      <c r="K278" s="24">
        <f t="shared" ref="K278:K285" si="225">F278/D278*100-100</f>
        <v>2158.333333333333</v>
      </c>
      <c r="L278" s="24">
        <f t="shared" ref="L278:L285" si="226">E278/D278*100-100</f>
        <v>2125</v>
      </c>
      <c r="M278" s="1">
        <f t="shared" ref="M278:M285" si="227">G278/E278*100-100</f>
        <v>64.217804667242859</v>
      </c>
      <c r="N278" s="7">
        <f t="shared" ref="N278:N285" si="228">G278/F278*100-100</f>
        <v>61.793925631564036</v>
      </c>
      <c r="O278" s="18">
        <f t="shared" si="214"/>
        <v>57.777199999999993</v>
      </c>
      <c r="P278" s="12">
        <f t="shared" si="185"/>
        <v>95.261920000000003</v>
      </c>
      <c r="Q278" s="12"/>
      <c r="R278" s="11">
        <f t="shared" ref="R278:R285" si="229">P278/F278*100-100</f>
        <v>35.200000000000017</v>
      </c>
      <c r="S278" s="4">
        <f t="shared" si="215"/>
        <v>1751.833333333333</v>
      </c>
    </row>
    <row r="279" spans="1:19" x14ac:dyDescent="0.2">
      <c r="A279" s="16" t="s">
        <v>656</v>
      </c>
      <c r="B279" s="16" t="s">
        <v>657</v>
      </c>
      <c r="C279" s="16" t="s">
        <v>658</v>
      </c>
      <c r="D279" s="27"/>
      <c r="E279" s="18">
        <v>29.18</v>
      </c>
      <c r="F279" s="18">
        <v>29.66</v>
      </c>
      <c r="G279" s="15">
        <v>48</v>
      </c>
      <c r="H279" s="15">
        <v>35.590000000000003</v>
      </c>
      <c r="I279" s="29">
        <f t="shared" si="223"/>
        <v>0.83338016296712547</v>
      </c>
      <c r="J279" s="1">
        <f t="shared" si="224"/>
        <v>1.6449623029472207</v>
      </c>
      <c r="K279" s="24" t="e">
        <f t="shared" si="225"/>
        <v>#DIV/0!</v>
      </c>
      <c r="L279" s="24" t="e">
        <f t="shared" si="226"/>
        <v>#DIV/0!</v>
      </c>
      <c r="M279" s="1">
        <f t="shared" si="227"/>
        <v>64.496230294722409</v>
      </c>
      <c r="N279" s="7">
        <f t="shared" si="228"/>
        <v>61.834120026972357</v>
      </c>
      <c r="O279" s="18">
        <f t="shared" si="214"/>
        <v>24.321199999999997</v>
      </c>
      <c r="P279" s="12">
        <f t="shared" si="185"/>
        <v>40.100320000000004</v>
      </c>
      <c r="Q279" s="12"/>
      <c r="R279" s="11">
        <f t="shared" si="229"/>
        <v>35.200000000000017</v>
      </c>
      <c r="S279" s="4" t="e">
        <f t="shared" si="215"/>
        <v>#DIV/0!</v>
      </c>
    </row>
    <row r="280" spans="1:19" x14ac:dyDescent="0.2">
      <c r="A280" s="16" t="s">
        <v>659</v>
      </c>
      <c r="B280" s="16" t="s">
        <v>660</v>
      </c>
      <c r="C280" s="16" t="s">
        <v>661</v>
      </c>
      <c r="D280" s="27">
        <v>21.64</v>
      </c>
      <c r="E280" s="18">
        <v>51.64</v>
      </c>
      <c r="F280" s="18">
        <v>52.46</v>
      </c>
      <c r="G280" s="15">
        <v>85</v>
      </c>
      <c r="H280" s="15">
        <v>62.98</v>
      </c>
      <c r="I280" s="29">
        <f t="shared" si="223"/>
        <v>0.83296284534772946</v>
      </c>
      <c r="J280" s="1">
        <f t="shared" si="224"/>
        <v>1.5879163439194315</v>
      </c>
      <c r="K280" s="24">
        <f t="shared" si="225"/>
        <v>142.42144177449171</v>
      </c>
      <c r="L280" s="24">
        <f t="shared" si="226"/>
        <v>138.63216266173751</v>
      </c>
      <c r="M280" s="1">
        <f t="shared" si="227"/>
        <v>64.601084430673893</v>
      </c>
      <c r="N280" s="7">
        <f t="shared" si="228"/>
        <v>62.028211971025542</v>
      </c>
      <c r="O280" s="18">
        <f t="shared" si="214"/>
        <v>43.017199999999995</v>
      </c>
      <c r="P280" s="12">
        <f t="shared" ref="P280:P343" si="230">F280*1.352</f>
        <v>70.925920000000005</v>
      </c>
      <c r="Q280" s="12"/>
      <c r="R280" s="11">
        <f t="shared" si="229"/>
        <v>35.200000000000017</v>
      </c>
      <c r="S280" s="4">
        <f t="shared" si="215"/>
        <v>98.78558225508317</v>
      </c>
    </row>
    <row r="281" spans="1:19" ht="22.5" x14ac:dyDescent="0.2">
      <c r="A281" s="16" t="s">
        <v>662</v>
      </c>
      <c r="B281" s="16" t="s">
        <v>663</v>
      </c>
      <c r="C281" s="16" t="s">
        <v>664</v>
      </c>
      <c r="D281" s="27">
        <v>20.9</v>
      </c>
      <c r="E281" s="18">
        <v>34.770000000000003</v>
      </c>
      <c r="F281" s="18">
        <v>35.340000000000003</v>
      </c>
      <c r="G281" s="15">
        <v>57</v>
      </c>
      <c r="H281" s="15">
        <v>42.4</v>
      </c>
      <c r="I281" s="29">
        <f t="shared" si="223"/>
        <v>0.83349056603773597</v>
      </c>
      <c r="J281" s="1">
        <f t="shared" si="224"/>
        <v>1.6393442622950829</v>
      </c>
      <c r="K281" s="24">
        <f t="shared" si="225"/>
        <v>69.090909090909122</v>
      </c>
      <c r="L281" s="24">
        <f t="shared" si="226"/>
        <v>66.363636363636374</v>
      </c>
      <c r="M281" s="1">
        <f t="shared" si="227"/>
        <v>63.934426229508176</v>
      </c>
      <c r="N281" s="7">
        <f t="shared" si="228"/>
        <v>61.290322580645153</v>
      </c>
      <c r="O281" s="18">
        <f t="shared" si="214"/>
        <v>28.9788</v>
      </c>
      <c r="P281" s="12">
        <f t="shared" si="230"/>
        <v>47.779680000000006</v>
      </c>
      <c r="Q281" s="12"/>
      <c r="R281" s="11">
        <f t="shared" si="229"/>
        <v>35.200000000000017</v>
      </c>
      <c r="S281" s="4">
        <f t="shared" si="215"/>
        <v>38.654545454545456</v>
      </c>
    </row>
    <row r="282" spans="1:19" ht="22.5" x14ac:dyDescent="0.2">
      <c r="A282" s="16" t="s">
        <v>665</v>
      </c>
      <c r="B282" s="16" t="s">
        <v>666</v>
      </c>
      <c r="C282" s="16" t="s">
        <v>667</v>
      </c>
      <c r="D282" s="27">
        <v>21.06</v>
      </c>
      <c r="E282" s="18">
        <v>34.770000000000003</v>
      </c>
      <c r="F282" s="18">
        <v>35.340000000000003</v>
      </c>
      <c r="G282" s="15">
        <v>57</v>
      </c>
      <c r="H282" s="15">
        <v>42.4</v>
      </c>
      <c r="I282" s="29">
        <f t="shared" si="223"/>
        <v>0.83349056603773597</v>
      </c>
      <c r="J282" s="1">
        <f t="shared" si="224"/>
        <v>1.6393442622950829</v>
      </c>
      <c r="K282" s="24">
        <f t="shared" si="225"/>
        <v>67.80626780626784</v>
      </c>
      <c r="L282" s="24">
        <f t="shared" si="226"/>
        <v>65.099715099715127</v>
      </c>
      <c r="M282" s="1">
        <f t="shared" si="227"/>
        <v>63.934426229508176</v>
      </c>
      <c r="N282" s="7">
        <f t="shared" si="228"/>
        <v>61.290322580645153</v>
      </c>
      <c r="O282" s="18">
        <f t="shared" si="214"/>
        <v>28.9788</v>
      </c>
      <c r="P282" s="12">
        <f t="shared" si="230"/>
        <v>47.779680000000006</v>
      </c>
      <c r="Q282" s="12"/>
      <c r="R282" s="11">
        <f t="shared" si="229"/>
        <v>35.200000000000017</v>
      </c>
      <c r="S282" s="4">
        <f t="shared" si="215"/>
        <v>37.601139601139607</v>
      </c>
    </row>
    <row r="283" spans="1:19" x14ac:dyDescent="0.2">
      <c r="A283" s="16" t="s">
        <v>668</v>
      </c>
      <c r="B283" s="16" t="s">
        <v>669</v>
      </c>
      <c r="C283" s="16" t="s">
        <v>670</v>
      </c>
      <c r="D283" s="27"/>
      <c r="E283" s="18">
        <v>338.51</v>
      </c>
      <c r="F283" s="18">
        <v>339.86</v>
      </c>
      <c r="G283" s="15">
        <v>558</v>
      </c>
      <c r="H283" s="15">
        <v>412.82</v>
      </c>
      <c r="I283" s="29">
        <f t="shared" si="223"/>
        <v>0.82326437672593389</v>
      </c>
      <c r="J283" s="1">
        <f t="shared" si="224"/>
        <v>0.39880653451893977</v>
      </c>
      <c r="K283" s="24" t="e">
        <f t="shared" si="225"/>
        <v>#DIV/0!</v>
      </c>
      <c r="L283" s="24" t="e">
        <f t="shared" si="226"/>
        <v>#DIV/0!</v>
      </c>
      <c r="M283" s="1">
        <f t="shared" si="227"/>
        <v>64.840034267820755</v>
      </c>
      <c r="N283" s="7">
        <f t="shared" si="228"/>
        <v>64.185252751132793</v>
      </c>
      <c r="O283" s="18">
        <f t="shared" si="214"/>
        <v>278.68520000000001</v>
      </c>
      <c r="P283" s="12">
        <f t="shared" si="230"/>
        <v>459.49072000000007</v>
      </c>
      <c r="Q283" s="12"/>
      <c r="R283" s="11">
        <f t="shared" si="229"/>
        <v>35.200000000000017</v>
      </c>
      <c r="S283" s="4" t="e">
        <f t="shared" si="215"/>
        <v>#DIV/0!</v>
      </c>
    </row>
    <row r="284" spans="1:19" ht="22.5" x14ac:dyDescent="0.2">
      <c r="A284" s="16" t="s">
        <v>671</v>
      </c>
      <c r="B284" s="16" t="s">
        <v>672</v>
      </c>
      <c r="C284" s="16" t="s">
        <v>673</v>
      </c>
      <c r="D284" s="27">
        <v>105.145</v>
      </c>
      <c r="E284" s="18">
        <v>234.5</v>
      </c>
      <c r="F284" s="18">
        <v>233.61</v>
      </c>
      <c r="G284" s="15">
        <v>387</v>
      </c>
      <c r="H284" s="15">
        <v>285.97000000000003</v>
      </c>
      <c r="I284" s="29">
        <f t="shared" si="223"/>
        <v>0.81690387103542328</v>
      </c>
      <c r="J284" s="1">
        <f t="shared" si="224"/>
        <v>-0.37953091684434526</v>
      </c>
      <c r="K284" s="24">
        <f t="shared" si="225"/>
        <v>122.17889581054737</v>
      </c>
      <c r="L284" s="24">
        <f t="shared" si="226"/>
        <v>123.02534595082983</v>
      </c>
      <c r="M284" s="1">
        <f t="shared" si="227"/>
        <v>65.031982942430716</v>
      </c>
      <c r="N284" s="7">
        <f t="shared" si="228"/>
        <v>65.660716578913565</v>
      </c>
      <c r="O284" s="18">
        <f t="shared" si="214"/>
        <v>191.56020000000001</v>
      </c>
      <c r="P284" s="12">
        <f t="shared" si="230"/>
        <v>315.84072000000003</v>
      </c>
      <c r="Q284" s="12"/>
      <c r="R284" s="11">
        <f t="shared" si="229"/>
        <v>35.200000000000017</v>
      </c>
      <c r="S284" s="4">
        <f t="shared" si="215"/>
        <v>82.186694564648832</v>
      </c>
    </row>
    <row r="285" spans="1:19" x14ac:dyDescent="0.2">
      <c r="A285" s="16" t="s">
        <v>674</v>
      </c>
      <c r="B285" s="16" t="s">
        <v>675</v>
      </c>
      <c r="C285" s="16" t="s">
        <v>676</v>
      </c>
      <c r="D285" s="27">
        <v>5.1527272727272724</v>
      </c>
      <c r="E285" s="18">
        <v>79.81</v>
      </c>
      <c r="F285" s="18">
        <v>81.010000000000005</v>
      </c>
      <c r="G285" s="15">
        <v>132</v>
      </c>
      <c r="H285" s="15">
        <v>97.33</v>
      </c>
      <c r="I285" s="29">
        <f t="shared" si="223"/>
        <v>0.83232302476112208</v>
      </c>
      <c r="J285" s="1">
        <f t="shared" si="224"/>
        <v>1.5035709810800739</v>
      </c>
      <c r="K285" s="24">
        <f t="shared" si="225"/>
        <v>1472.1771347918138</v>
      </c>
      <c r="L285" s="24">
        <f t="shared" si="226"/>
        <v>1448.8884968242769</v>
      </c>
      <c r="M285" s="1">
        <f t="shared" si="227"/>
        <v>65.392807918807165</v>
      </c>
      <c r="N285" s="7">
        <f t="shared" si="228"/>
        <v>62.942846562152823</v>
      </c>
      <c r="O285" s="18">
        <f t="shared" si="214"/>
        <v>66.428200000000004</v>
      </c>
      <c r="P285" s="12">
        <f t="shared" si="230"/>
        <v>109.52552000000001</v>
      </c>
      <c r="Q285" s="12"/>
      <c r="R285" s="11">
        <f t="shared" si="229"/>
        <v>35.200000000000017</v>
      </c>
      <c r="S285" s="4">
        <f t="shared" si="215"/>
        <v>1189.1852505292875</v>
      </c>
    </row>
    <row r="286" spans="1:19" x14ac:dyDescent="0.2">
      <c r="A286" s="19">
        <v>12322</v>
      </c>
      <c r="B286" s="16" t="s">
        <v>677</v>
      </c>
      <c r="C286" s="16" t="s">
        <v>678</v>
      </c>
      <c r="D286" s="27">
        <v>85.660204081632656</v>
      </c>
      <c r="E286" s="18">
        <v>296.31</v>
      </c>
      <c r="F286" s="18">
        <v>297.49</v>
      </c>
      <c r="G286" s="15">
        <v>489</v>
      </c>
      <c r="H286" s="15">
        <v>361.35</v>
      </c>
      <c r="I286" s="29">
        <f t="shared" ref="I286:I292" si="231">F286/H286</f>
        <v>0.82327383423273837</v>
      </c>
      <c r="J286" s="1">
        <f t="shared" ref="J286:J292" si="232">F286/E286*100-100</f>
        <v>0.39823158178936069</v>
      </c>
      <c r="K286" s="24">
        <f t="shared" ref="K286:K292" si="233">F286/D286*100-100</f>
        <v>247.29079061788985</v>
      </c>
      <c r="L286" s="24">
        <f t="shared" ref="L286:L292" si="234">E286/D286*100-100</f>
        <v>245.91325479171383</v>
      </c>
      <c r="M286" s="1">
        <f t="shared" ref="M286:M292" si="235">G286/E286*100-100</f>
        <v>65.0298673686342</v>
      </c>
      <c r="N286" s="7">
        <f t="shared" ref="N286:N292" si="236">G286/F286*100-100</f>
        <v>64.375273118424161</v>
      </c>
      <c r="O286" s="18">
        <f t="shared" si="214"/>
        <v>243.9418</v>
      </c>
      <c r="P286" s="12">
        <f t="shared" si="230"/>
        <v>402.20648000000006</v>
      </c>
      <c r="Q286" s="12"/>
      <c r="R286" s="11">
        <f t="shared" ref="R286:R292" si="237">P286/F286*100-100</f>
        <v>35.200000000000017</v>
      </c>
      <c r="S286" s="4">
        <f t="shared" si="215"/>
        <v>184.7784483066697</v>
      </c>
    </row>
    <row r="287" spans="1:19" x14ac:dyDescent="0.2">
      <c r="A287" s="19">
        <v>12323</v>
      </c>
      <c r="B287" s="16" t="s">
        <v>679</v>
      </c>
      <c r="C287" s="16" t="s">
        <v>680</v>
      </c>
      <c r="D287" s="27">
        <v>77.760000000000005</v>
      </c>
      <c r="E287" s="18">
        <v>273.62</v>
      </c>
      <c r="F287" s="18">
        <v>274.7</v>
      </c>
      <c r="G287" s="15">
        <v>451</v>
      </c>
      <c r="H287" s="15">
        <v>333.68</v>
      </c>
      <c r="I287" s="29">
        <f t="shared" si="231"/>
        <v>0.82324382642052263</v>
      </c>
      <c r="J287" s="1">
        <f t="shared" si="232"/>
        <v>0.3947079891820664</v>
      </c>
      <c r="K287" s="24">
        <f t="shared" si="233"/>
        <v>253.26646090534973</v>
      </c>
      <c r="L287" s="24">
        <f t="shared" si="234"/>
        <v>251.87757201646093</v>
      </c>
      <c r="M287" s="1">
        <f t="shared" si="235"/>
        <v>64.827132519552663</v>
      </c>
      <c r="N287" s="7">
        <f t="shared" si="236"/>
        <v>64.179104477611958</v>
      </c>
      <c r="O287" s="18">
        <f t="shared" si="214"/>
        <v>225.25399999999999</v>
      </c>
      <c r="P287" s="12">
        <f t="shared" si="230"/>
        <v>371.39440000000002</v>
      </c>
      <c r="Q287" s="12"/>
      <c r="R287" s="11">
        <f t="shared" si="237"/>
        <v>35.200000000000017</v>
      </c>
      <c r="S287" s="4">
        <f t="shared" si="215"/>
        <v>189.6784979423868</v>
      </c>
    </row>
    <row r="288" spans="1:19" x14ac:dyDescent="0.2">
      <c r="A288" s="16" t="s">
        <v>681</v>
      </c>
      <c r="B288" s="16" t="s">
        <v>682</v>
      </c>
      <c r="C288" s="16" t="s">
        <v>683</v>
      </c>
      <c r="D288" s="27">
        <v>885.59888888888895</v>
      </c>
      <c r="E288" s="17">
        <v>1472.39</v>
      </c>
      <c r="F288" s="17">
        <v>1494.2</v>
      </c>
      <c r="G288" s="28">
        <v>2428</v>
      </c>
      <c r="H288" s="28">
        <v>1795.6</v>
      </c>
      <c r="I288" s="29">
        <f t="shared" si="231"/>
        <v>0.83214524392960576</v>
      </c>
      <c r="J288" s="1">
        <f t="shared" si="232"/>
        <v>1.4812651539333928</v>
      </c>
      <c r="K288" s="24">
        <f t="shared" si="233"/>
        <v>68.721982236753774</v>
      </c>
      <c r="L288" s="24">
        <f t="shared" si="234"/>
        <v>66.259242019524748</v>
      </c>
      <c r="M288" s="1">
        <f t="shared" si="235"/>
        <v>64.901962116015454</v>
      </c>
      <c r="N288" s="7">
        <f t="shared" si="236"/>
        <v>62.49498059162093</v>
      </c>
      <c r="O288" s="18">
        <f t="shared" si="214"/>
        <v>1225.2439999999999</v>
      </c>
      <c r="P288" s="12">
        <f t="shared" si="230"/>
        <v>2020.1584000000003</v>
      </c>
      <c r="Q288" s="12"/>
      <c r="R288" s="11">
        <f t="shared" si="237"/>
        <v>35.200000000000017</v>
      </c>
      <c r="S288" s="4">
        <f t="shared" si="215"/>
        <v>38.352025434138085</v>
      </c>
    </row>
    <row r="289" spans="1:19" x14ac:dyDescent="0.2">
      <c r="A289" s="16" t="s">
        <v>684</v>
      </c>
      <c r="B289" s="16" t="s">
        <v>685</v>
      </c>
      <c r="C289" s="16" t="s">
        <v>686</v>
      </c>
      <c r="D289" s="27"/>
      <c r="E289" s="17">
        <v>1917.58</v>
      </c>
      <c r="F289" s="17">
        <v>1933.1</v>
      </c>
      <c r="G289" s="28">
        <v>3162</v>
      </c>
      <c r="H289" s="28">
        <v>2338.5100000000002</v>
      </c>
      <c r="I289" s="29">
        <f t="shared" si="231"/>
        <v>0.82663747428918399</v>
      </c>
      <c r="J289" s="1">
        <f t="shared" si="232"/>
        <v>0.80935345591839791</v>
      </c>
      <c r="K289" s="24" t="e">
        <f t="shared" si="233"/>
        <v>#DIV/0!</v>
      </c>
      <c r="L289" s="24" t="e">
        <f t="shared" si="234"/>
        <v>#DIV/0!</v>
      </c>
      <c r="M289" s="1">
        <f t="shared" si="235"/>
        <v>64.895336830797163</v>
      </c>
      <c r="N289" s="7">
        <f t="shared" si="236"/>
        <v>63.571465521700901</v>
      </c>
      <c r="O289" s="18">
        <f t="shared" si="214"/>
        <v>1585.1419999999998</v>
      </c>
      <c r="P289" s="12">
        <f t="shared" si="230"/>
        <v>2613.5511999999999</v>
      </c>
      <c r="Q289" s="12"/>
      <c r="R289" s="11">
        <f t="shared" si="237"/>
        <v>35.200000000000017</v>
      </c>
      <c r="S289" s="4" t="e">
        <f t="shared" si="215"/>
        <v>#DIV/0!</v>
      </c>
    </row>
    <row r="290" spans="1:19" x14ac:dyDescent="0.2">
      <c r="A290" s="16" t="s">
        <v>687</v>
      </c>
      <c r="B290" s="16" t="s">
        <v>688</v>
      </c>
      <c r="C290" s="16" t="s">
        <v>689</v>
      </c>
      <c r="D290" s="27"/>
      <c r="E290" s="17">
        <v>2190.2399999999998</v>
      </c>
      <c r="F290" s="17">
        <v>2207.9699999999998</v>
      </c>
      <c r="G290" s="28">
        <v>3611</v>
      </c>
      <c r="H290" s="28">
        <v>2671.03</v>
      </c>
      <c r="I290" s="29">
        <f t="shared" si="231"/>
        <v>0.82663616657244565</v>
      </c>
      <c r="J290" s="1">
        <f t="shared" si="232"/>
        <v>0.80950032873110445</v>
      </c>
      <c r="K290" s="24" t="e">
        <f t="shared" si="233"/>
        <v>#DIV/0!</v>
      </c>
      <c r="L290" s="24" t="e">
        <f t="shared" si="234"/>
        <v>#DIV/0!</v>
      </c>
      <c r="M290" s="1">
        <f t="shared" si="235"/>
        <v>64.867777047264241</v>
      </c>
      <c r="N290" s="7">
        <f t="shared" si="236"/>
        <v>63.543888730372259</v>
      </c>
      <c r="O290" s="18">
        <f t="shared" si="214"/>
        <v>1810.5353999999998</v>
      </c>
      <c r="P290" s="12">
        <f t="shared" si="230"/>
        <v>2985.17544</v>
      </c>
      <c r="Q290" s="12"/>
      <c r="R290" s="11">
        <f t="shared" si="237"/>
        <v>35.200000000000017</v>
      </c>
      <c r="S290" s="4" t="e">
        <f t="shared" si="215"/>
        <v>#DIV/0!</v>
      </c>
    </row>
    <row r="291" spans="1:19" x14ac:dyDescent="0.2">
      <c r="A291" s="16" t="s">
        <v>690</v>
      </c>
      <c r="B291" s="16" t="s">
        <v>691</v>
      </c>
      <c r="C291" s="16" t="s">
        <v>692</v>
      </c>
      <c r="D291" s="27">
        <v>647.03</v>
      </c>
      <c r="E291" s="17">
        <v>1974.03</v>
      </c>
      <c r="F291" s="17">
        <v>1990.02</v>
      </c>
      <c r="G291" s="28">
        <v>3255</v>
      </c>
      <c r="H291" s="28">
        <v>2407.35</v>
      </c>
      <c r="I291" s="29">
        <f t="shared" si="231"/>
        <v>0.82664340457349372</v>
      </c>
      <c r="J291" s="1">
        <f t="shared" si="232"/>
        <v>0.81001808483154036</v>
      </c>
      <c r="K291" s="24">
        <f t="shared" si="233"/>
        <v>207.56224595459253</v>
      </c>
      <c r="L291" s="24">
        <f t="shared" si="234"/>
        <v>205.09095405158962</v>
      </c>
      <c r="M291" s="1">
        <f t="shared" si="235"/>
        <v>64.891111077339247</v>
      </c>
      <c r="N291" s="7">
        <f t="shared" si="236"/>
        <v>63.566195314619961</v>
      </c>
      <c r="O291" s="18">
        <f t="shared" si="214"/>
        <v>1631.8163999999999</v>
      </c>
      <c r="P291" s="12">
        <f t="shared" si="230"/>
        <v>2690.50704</v>
      </c>
      <c r="Q291" s="12"/>
      <c r="R291" s="11">
        <f t="shared" si="237"/>
        <v>35.200000000000017</v>
      </c>
      <c r="S291" s="4">
        <f t="shared" si="215"/>
        <v>152.20104168276583</v>
      </c>
    </row>
    <row r="292" spans="1:19" x14ac:dyDescent="0.2">
      <c r="A292" s="16" t="s">
        <v>693</v>
      </c>
      <c r="B292" s="16" t="s">
        <v>694</v>
      </c>
      <c r="C292" s="16" t="s">
        <v>695</v>
      </c>
      <c r="D292" s="27"/>
      <c r="E292" s="17">
        <v>2419.48</v>
      </c>
      <c r="F292" s="17">
        <v>2439.08</v>
      </c>
      <c r="G292" s="28">
        <v>3989</v>
      </c>
      <c r="H292" s="28">
        <v>2950.59</v>
      </c>
      <c r="I292" s="29">
        <f t="shared" si="231"/>
        <v>0.82664145137074274</v>
      </c>
      <c r="J292" s="1">
        <f t="shared" si="232"/>
        <v>0.81009142460362682</v>
      </c>
      <c r="K292" s="24" t="e">
        <f t="shared" si="233"/>
        <v>#DIV/0!</v>
      </c>
      <c r="L292" s="24" t="e">
        <f t="shared" si="234"/>
        <v>#DIV/0!</v>
      </c>
      <c r="M292" s="1">
        <f t="shared" si="235"/>
        <v>64.870137384892615</v>
      </c>
      <c r="N292" s="7">
        <f t="shared" si="236"/>
        <v>63.54527116781739</v>
      </c>
      <c r="O292" s="18">
        <f t="shared" si="214"/>
        <v>2000.0455999999999</v>
      </c>
      <c r="P292" s="12">
        <f t="shared" si="230"/>
        <v>3297.63616</v>
      </c>
      <c r="Q292" s="12"/>
      <c r="R292" s="11">
        <f t="shared" si="237"/>
        <v>35.200000000000017</v>
      </c>
      <c r="S292" s="4" t="e">
        <f t="shared" si="215"/>
        <v>#DIV/0!</v>
      </c>
    </row>
    <row r="293" spans="1:19" x14ac:dyDescent="0.2">
      <c r="A293" s="16" t="s">
        <v>696</v>
      </c>
      <c r="B293" s="16" t="s">
        <v>697</v>
      </c>
      <c r="C293" s="16" t="s">
        <v>698</v>
      </c>
      <c r="D293" s="27">
        <v>388.5</v>
      </c>
      <c r="E293" s="17">
        <v>1187.69</v>
      </c>
      <c r="F293" s="17">
        <v>1200.51</v>
      </c>
      <c r="G293" s="28">
        <v>1958</v>
      </c>
      <c r="H293" s="28">
        <v>1448.4</v>
      </c>
      <c r="I293" s="29">
        <f t="shared" ref="I293:I299" si="238">F293/H293</f>
        <v>0.82885252692626343</v>
      </c>
      <c r="J293" s="1">
        <f t="shared" ref="J293:J299" si="239">F293/E293*100-100</f>
        <v>1.0794062423696431</v>
      </c>
      <c r="K293" s="24">
        <f t="shared" ref="K293:K299" si="240">F293/D293*100-100</f>
        <v>209.01158301158301</v>
      </c>
      <c r="L293" s="24">
        <f t="shared" ref="L293:L299" si="241">E293/D293*100-100</f>
        <v>205.7117117117117</v>
      </c>
      <c r="M293" s="1">
        <f t="shared" ref="M293:M299" si="242">G293/E293*100-100</f>
        <v>64.85783327299211</v>
      </c>
      <c r="N293" s="7">
        <f t="shared" ref="N293:N299" si="243">G293/F293*100-100</f>
        <v>63.097350292792214</v>
      </c>
      <c r="O293" s="18">
        <f t="shared" si="214"/>
        <v>984.41819999999996</v>
      </c>
      <c r="P293" s="12">
        <f t="shared" si="230"/>
        <v>1623.08952</v>
      </c>
      <c r="Q293" s="12"/>
      <c r="R293" s="11">
        <f t="shared" ref="R293:R299" si="244">P293/F293*100-100</f>
        <v>35.200000000000017</v>
      </c>
      <c r="S293" s="4">
        <f t="shared" si="215"/>
        <v>153.38949806949805</v>
      </c>
    </row>
    <row r="294" spans="1:19" x14ac:dyDescent="0.2">
      <c r="A294" s="16" t="s">
        <v>699</v>
      </c>
      <c r="B294" s="16" t="s">
        <v>700</v>
      </c>
      <c r="C294" s="16" t="s">
        <v>701</v>
      </c>
      <c r="D294" s="27"/>
      <c r="E294" s="17">
        <v>1924.7</v>
      </c>
      <c r="F294" s="17">
        <v>1940.29</v>
      </c>
      <c r="G294" s="28">
        <v>3173</v>
      </c>
      <c r="H294" s="28">
        <v>2347.1999999999998</v>
      </c>
      <c r="I294" s="29">
        <f t="shared" si="238"/>
        <v>0.8266402522154056</v>
      </c>
      <c r="J294" s="1">
        <f t="shared" si="239"/>
        <v>0.80999636306955836</v>
      </c>
      <c r="K294" s="24" t="e">
        <f t="shared" si="240"/>
        <v>#DIV/0!</v>
      </c>
      <c r="L294" s="24" t="e">
        <f t="shared" si="241"/>
        <v>#DIV/0!</v>
      </c>
      <c r="M294" s="1">
        <f t="shared" si="242"/>
        <v>64.856860809476785</v>
      </c>
      <c r="N294" s="7">
        <f t="shared" si="243"/>
        <v>63.53225548758175</v>
      </c>
      <c r="O294" s="18">
        <f t="shared" si="214"/>
        <v>1591.0377999999998</v>
      </c>
      <c r="P294" s="12">
        <f t="shared" si="230"/>
        <v>2623.2720800000002</v>
      </c>
      <c r="Q294" s="12"/>
      <c r="R294" s="11">
        <f t="shared" si="244"/>
        <v>35.200000000000017</v>
      </c>
      <c r="S294" s="4" t="e">
        <f t="shared" si="215"/>
        <v>#DIV/0!</v>
      </c>
    </row>
    <row r="295" spans="1:19" ht="22.5" x14ac:dyDescent="0.2">
      <c r="A295" s="16" t="s">
        <v>702</v>
      </c>
      <c r="B295" s="16" t="s">
        <v>2315</v>
      </c>
      <c r="C295" s="16" t="s">
        <v>2316</v>
      </c>
      <c r="D295" s="27">
        <v>73.73</v>
      </c>
      <c r="E295" s="18">
        <v>173.11</v>
      </c>
      <c r="F295" s="18">
        <v>176.95</v>
      </c>
      <c r="G295" s="15">
        <v>285</v>
      </c>
      <c r="H295" s="15">
        <v>211.11</v>
      </c>
      <c r="I295" s="29">
        <f t="shared" si="238"/>
        <v>0.83818862204537903</v>
      </c>
      <c r="J295" s="1">
        <f t="shared" si="239"/>
        <v>2.218242735832689</v>
      </c>
      <c r="K295" s="24">
        <f t="shared" si="240"/>
        <v>139.99728739997286</v>
      </c>
      <c r="L295" s="24">
        <f t="shared" si="241"/>
        <v>134.78909534789096</v>
      </c>
      <c r="M295" s="1">
        <f t="shared" si="242"/>
        <v>64.635203050083732</v>
      </c>
      <c r="N295" s="7">
        <f t="shared" si="243"/>
        <v>61.06244701893192</v>
      </c>
      <c r="O295" s="18">
        <f t="shared" si="214"/>
        <v>145.09899999999999</v>
      </c>
      <c r="P295" s="12">
        <f t="shared" si="230"/>
        <v>239.2364</v>
      </c>
      <c r="Q295" s="12"/>
      <c r="R295" s="11">
        <f t="shared" si="244"/>
        <v>35.200000000000017</v>
      </c>
      <c r="S295" s="4">
        <f t="shared" si="215"/>
        <v>96.797775667977731</v>
      </c>
    </row>
    <row r="296" spans="1:19" ht="22.5" x14ac:dyDescent="0.2">
      <c r="A296" s="16" t="s">
        <v>703</v>
      </c>
      <c r="B296" s="16" t="s">
        <v>704</v>
      </c>
      <c r="C296" s="16" t="s">
        <v>705</v>
      </c>
      <c r="D296" s="27">
        <v>616.54</v>
      </c>
      <c r="E296" s="18">
        <v>864.53</v>
      </c>
      <c r="F296" s="18">
        <v>873.87</v>
      </c>
      <c r="G296" s="28">
        <v>1425</v>
      </c>
      <c r="H296" s="28">
        <v>1054.3</v>
      </c>
      <c r="I296" s="29">
        <f t="shared" si="238"/>
        <v>0.82886275253722852</v>
      </c>
      <c r="J296" s="1">
        <f t="shared" si="239"/>
        <v>1.0803558002614295</v>
      </c>
      <c r="K296" s="24">
        <f t="shared" si="240"/>
        <v>41.737762351185637</v>
      </c>
      <c r="L296" s="24">
        <f t="shared" si="241"/>
        <v>40.222856586758382</v>
      </c>
      <c r="M296" s="1">
        <f t="shared" si="242"/>
        <v>64.829444900697496</v>
      </c>
      <c r="N296" s="7">
        <f t="shared" si="243"/>
        <v>63.067733186858447</v>
      </c>
      <c r="O296" s="18">
        <f t="shared" si="214"/>
        <v>716.57339999999999</v>
      </c>
      <c r="P296" s="12">
        <f t="shared" si="230"/>
        <v>1181.4722400000001</v>
      </c>
      <c r="Q296" s="12"/>
      <c r="R296" s="11">
        <f t="shared" si="244"/>
        <v>35.200000000000017</v>
      </c>
      <c r="S296" s="4">
        <f t="shared" si="215"/>
        <v>16.22496512797224</v>
      </c>
    </row>
    <row r="297" spans="1:19" ht="22.5" x14ac:dyDescent="0.2">
      <c r="A297" s="16" t="s">
        <v>2317</v>
      </c>
      <c r="B297" s="16" t="s">
        <v>2318</v>
      </c>
      <c r="C297" s="16" t="s">
        <v>2319</v>
      </c>
      <c r="D297" s="27"/>
      <c r="E297" s="17">
        <v>1769.53</v>
      </c>
      <c r="F297" s="17">
        <v>3371.76</v>
      </c>
      <c r="G297" s="28">
        <v>3595</v>
      </c>
      <c r="H297" s="28">
        <v>2658.79</v>
      </c>
      <c r="I297" s="29">
        <f t="shared" si="238"/>
        <v>1.2681558152392631</v>
      </c>
      <c r="J297" s="1">
        <f t="shared" si="239"/>
        <v>90.545512085129985</v>
      </c>
      <c r="K297" s="24" t="e">
        <f t="shared" si="240"/>
        <v>#DIV/0!</v>
      </c>
      <c r="L297" s="24" t="e">
        <f t="shared" si="241"/>
        <v>#DIV/0!</v>
      </c>
      <c r="M297" s="1">
        <f t="shared" si="242"/>
        <v>103.16129141636478</v>
      </c>
      <c r="N297" s="7">
        <f t="shared" si="243"/>
        <v>6.620874558094286</v>
      </c>
      <c r="O297" s="18">
        <f t="shared" si="214"/>
        <v>2764.8431999999998</v>
      </c>
      <c r="P297" s="12">
        <f t="shared" si="230"/>
        <v>4558.6195200000002</v>
      </c>
      <c r="Q297" s="12"/>
      <c r="R297" s="11">
        <f t="shared" si="244"/>
        <v>35.199999999999989</v>
      </c>
      <c r="S297" s="4" t="e">
        <f t="shared" si="215"/>
        <v>#DIV/0!</v>
      </c>
    </row>
    <row r="298" spans="1:19" x14ac:dyDescent="0.2">
      <c r="A298" s="16" t="s">
        <v>706</v>
      </c>
      <c r="B298" s="16" t="s">
        <v>707</v>
      </c>
      <c r="C298" s="16" t="s">
        <v>708</v>
      </c>
      <c r="D298" s="27"/>
      <c r="E298" s="17">
        <v>1220.55</v>
      </c>
      <c r="F298" s="17">
        <v>1233.73</v>
      </c>
      <c r="G298" s="28">
        <v>2012</v>
      </c>
      <c r="H298" s="28">
        <v>1488.48</v>
      </c>
      <c r="I298" s="29">
        <f t="shared" si="238"/>
        <v>0.82885225196173273</v>
      </c>
      <c r="J298" s="1">
        <f t="shared" si="239"/>
        <v>1.0798410552619799</v>
      </c>
      <c r="K298" s="24" t="e">
        <f t="shared" si="240"/>
        <v>#DIV/0!</v>
      </c>
      <c r="L298" s="24" t="e">
        <f t="shared" si="241"/>
        <v>#DIV/0!</v>
      </c>
      <c r="M298" s="1">
        <f t="shared" si="242"/>
        <v>64.843717995985429</v>
      </c>
      <c r="N298" s="7">
        <f t="shared" si="243"/>
        <v>63.082684217778592</v>
      </c>
      <c r="O298" s="18">
        <f t="shared" si="214"/>
        <v>1011.6586</v>
      </c>
      <c r="P298" s="12">
        <f t="shared" si="230"/>
        <v>1668.00296</v>
      </c>
      <c r="Q298" s="12"/>
      <c r="R298" s="11">
        <f t="shared" si="244"/>
        <v>35.200000000000017</v>
      </c>
      <c r="S298" s="4" t="e">
        <f t="shared" si="215"/>
        <v>#DIV/0!</v>
      </c>
    </row>
    <row r="299" spans="1:19" x14ac:dyDescent="0.2">
      <c r="A299" s="16" t="s">
        <v>709</v>
      </c>
      <c r="B299" s="16" t="s">
        <v>710</v>
      </c>
      <c r="C299" s="16" t="s">
        <v>711</v>
      </c>
      <c r="D299" s="27">
        <v>108.822</v>
      </c>
      <c r="E299" s="17">
        <v>1151.5899999999999</v>
      </c>
      <c r="F299" s="17">
        <v>1164.03</v>
      </c>
      <c r="G299" s="28">
        <v>1899</v>
      </c>
      <c r="H299" s="28">
        <v>1404.38</v>
      </c>
      <c r="I299" s="29">
        <f t="shared" si="238"/>
        <v>0.82885686210284959</v>
      </c>
      <c r="J299" s="1">
        <f t="shared" si="239"/>
        <v>1.0802455735114052</v>
      </c>
      <c r="K299" s="24">
        <f t="shared" si="240"/>
        <v>969.66422230798912</v>
      </c>
      <c r="L299" s="24">
        <f t="shared" si="241"/>
        <v>958.23271029755006</v>
      </c>
      <c r="M299" s="1">
        <f t="shared" si="242"/>
        <v>64.902439236186495</v>
      </c>
      <c r="N299" s="7">
        <f t="shared" si="243"/>
        <v>63.140125254503744</v>
      </c>
      <c r="O299" s="18">
        <f t="shared" si="214"/>
        <v>954.50459999999987</v>
      </c>
      <c r="P299" s="12">
        <f t="shared" si="230"/>
        <v>1573.76856</v>
      </c>
      <c r="Q299" s="12"/>
      <c r="R299" s="11">
        <f t="shared" si="244"/>
        <v>35.200000000000017</v>
      </c>
      <c r="S299" s="4">
        <f t="shared" si="215"/>
        <v>777.12466229255097</v>
      </c>
    </row>
    <row r="300" spans="1:19" ht="22.5" x14ac:dyDescent="0.2">
      <c r="A300" s="16" t="s">
        <v>712</v>
      </c>
      <c r="B300" s="16" t="s">
        <v>713</v>
      </c>
      <c r="C300" s="16" t="s">
        <v>714</v>
      </c>
      <c r="D300" s="27">
        <v>178.38</v>
      </c>
      <c r="E300" s="18">
        <v>237.69</v>
      </c>
      <c r="F300" s="18">
        <v>236.8</v>
      </c>
      <c r="G300" s="15">
        <v>392</v>
      </c>
      <c r="H300" s="15">
        <v>289.87</v>
      </c>
      <c r="I300" s="29">
        <f t="shared" ref="I300:I305" si="245">F300/H300</f>
        <v>0.81691792872667057</v>
      </c>
      <c r="J300" s="1">
        <f t="shared" ref="J300:J305" si="246">F300/E300*100-100</f>
        <v>-0.37443729227145184</v>
      </c>
      <c r="K300" s="24">
        <f t="shared" ref="K300:K305" si="247">F300/D300*100-100</f>
        <v>32.750308330530345</v>
      </c>
      <c r="L300" s="24">
        <f t="shared" ref="L300:L305" si="248">E300/D300*100-100</f>
        <v>33.249243188698273</v>
      </c>
      <c r="M300" s="1">
        <f t="shared" ref="M300:M305" si="249">G300/E300*100-100</f>
        <v>64.920695022929038</v>
      </c>
      <c r="N300" s="7">
        <f t="shared" ref="N300:N305" si="250">G300/F300*100-100</f>
        <v>65.540540540540519</v>
      </c>
      <c r="O300" s="18">
        <f t="shared" si="214"/>
        <v>194.17599999999999</v>
      </c>
      <c r="P300" s="12">
        <f t="shared" si="230"/>
        <v>320.15360000000004</v>
      </c>
      <c r="Q300" s="12"/>
      <c r="R300" s="11">
        <f t="shared" ref="R300:R305" si="251">P300/F300*100-100</f>
        <v>35.200000000000017</v>
      </c>
      <c r="S300" s="4">
        <f t="shared" si="215"/>
        <v>8.8552528310348606</v>
      </c>
    </row>
    <row r="301" spans="1:19" ht="22.5" x14ac:dyDescent="0.2">
      <c r="A301" s="16" t="s">
        <v>715</v>
      </c>
      <c r="B301" s="16" t="s">
        <v>716</v>
      </c>
      <c r="C301" s="16" t="s">
        <v>717</v>
      </c>
      <c r="D301" s="27">
        <v>177.18</v>
      </c>
      <c r="E301" s="18">
        <v>237.69</v>
      </c>
      <c r="F301" s="18">
        <v>236.8</v>
      </c>
      <c r="G301" s="15">
        <v>392</v>
      </c>
      <c r="H301" s="15">
        <v>289.87</v>
      </c>
      <c r="I301" s="29">
        <f t="shared" si="245"/>
        <v>0.81691792872667057</v>
      </c>
      <c r="J301" s="1">
        <f t="shared" si="246"/>
        <v>-0.37443729227145184</v>
      </c>
      <c r="K301" s="24">
        <f t="shared" si="247"/>
        <v>33.64939609436729</v>
      </c>
      <c r="L301" s="24">
        <f t="shared" si="248"/>
        <v>34.15171012529629</v>
      </c>
      <c r="M301" s="1">
        <f t="shared" si="249"/>
        <v>64.920695022929038</v>
      </c>
      <c r="N301" s="7">
        <f t="shared" si="250"/>
        <v>65.540540540540519</v>
      </c>
      <c r="O301" s="18">
        <f t="shared" si="214"/>
        <v>194.17599999999999</v>
      </c>
      <c r="P301" s="12">
        <f t="shared" si="230"/>
        <v>320.15360000000004</v>
      </c>
      <c r="Q301" s="12"/>
      <c r="R301" s="11">
        <f t="shared" si="251"/>
        <v>35.200000000000017</v>
      </c>
      <c r="S301" s="4">
        <f t="shared" si="215"/>
        <v>9.5925047973811814</v>
      </c>
    </row>
    <row r="302" spans="1:19" ht="22.5" x14ac:dyDescent="0.2">
      <c r="A302" s="16" t="s">
        <v>718</v>
      </c>
      <c r="B302" s="16" t="s">
        <v>2320</v>
      </c>
      <c r="C302" s="16" t="s">
        <v>2321</v>
      </c>
      <c r="D302" s="27"/>
      <c r="E302" s="18">
        <v>255.65</v>
      </c>
      <c r="F302" s="18">
        <v>254.7</v>
      </c>
      <c r="G302" s="15">
        <v>422</v>
      </c>
      <c r="H302" s="15">
        <v>311.77</v>
      </c>
      <c r="I302" s="29">
        <f t="shared" si="245"/>
        <v>0.81694839144240949</v>
      </c>
      <c r="J302" s="1">
        <f t="shared" si="246"/>
        <v>-0.37160179933502491</v>
      </c>
      <c r="K302" s="24" t="e">
        <f t="shared" si="247"/>
        <v>#DIV/0!</v>
      </c>
      <c r="L302" s="24" t="e">
        <f t="shared" si="248"/>
        <v>#DIV/0!</v>
      </c>
      <c r="M302" s="1">
        <f t="shared" si="249"/>
        <v>65.069430862507346</v>
      </c>
      <c r="N302" s="7">
        <f t="shared" si="250"/>
        <v>65.685119748723992</v>
      </c>
      <c r="O302" s="18">
        <f t="shared" si="214"/>
        <v>208.85399999999998</v>
      </c>
      <c r="P302" s="12">
        <f t="shared" si="230"/>
        <v>344.3544</v>
      </c>
      <c r="Q302" s="12"/>
      <c r="R302" s="11">
        <f t="shared" si="251"/>
        <v>35.200000000000017</v>
      </c>
      <c r="S302" s="4" t="e">
        <f t="shared" si="215"/>
        <v>#DIV/0!</v>
      </c>
    </row>
    <row r="303" spans="1:19" ht="22.5" x14ac:dyDescent="0.2">
      <c r="A303" s="16" t="s">
        <v>719</v>
      </c>
      <c r="B303" s="16" t="s">
        <v>720</v>
      </c>
      <c r="C303" s="16" t="s">
        <v>721</v>
      </c>
      <c r="D303" s="27"/>
      <c r="E303" s="18">
        <v>125.25</v>
      </c>
      <c r="F303" s="18">
        <v>127.05</v>
      </c>
      <c r="G303" s="15">
        <v>207</v>
      </c>
      <c r="H303" s="15">
        <v>152.74</v>
      </c>
      <c r="I303" s="29">
        <f t="shared" si="245"/>
        <v>0.83180568285976164</v>
      </c>
      <c r="J303" s="1">
        <f t="shared" si="246"/>
        <v>1.4371257485029929</v>
      </c>
      <c r="K303" s="24" t="e">
        <f t="shared" si="247"/>
        <v>#DIV/0!</v>
      </c>
      <c r="L303" s="24" t="e">
        <f t="shared" si="248"/>
        <v>#DIV/0!</v>
      </c>
      <c r="M303" s="1">
        <f t="shared" si="249"/>
        <v>65.269461077844312</v>
      </c>
      <c r="N303" s="7">
        <f t="shared" si="250"/>
        <v>62.927981109799305</v>
      </c>
      <c r="O303" s="18">
        <f t="shared" si="214"/>
        <v>104.181</v>
      </c>
      <c r="P303" s="12">
        <f t="shared" si="230"/>
        <v>171.77160000000001</v>
      </c>
      <c r="Q303" s="12"/>
      <c r="R303" s="11">
        <f t="shared" si="251"/>
        <v>35.200000000000017</v>
      </c>
      <c r="S303" s="4" t="e">
        <f t="shared" si="215"/>
        <v>#DIV/0!</v>
      </c>
    </row>
    <row r="304" spans="1:19" x14ac:dyDescent="0.2">
      <c r="A304" s="16" t="s">
        <v>722</v>
      </c>
      <c r="B304" s="16" t="s">
        <v>723</v>
      </c>
      <c r="C304" s="16" t="s">
        <v>724</v>
      </c>
      <c r="D304" s="27">
        <v>230.54999999999998</v>
      </c>
      <c r="E304" s="18">
        <v>570.29</v>
      </c>
      <c r="F304" s="18">
        <v>576.64</v>
      </c>
      <c r="G304" s="15">
        <v>940</v>
      </c>
      <c r="H304" s="15">
        <v>695.47</v>
      </c>
      <c r="I304" s="29">
        <f t="shared" si="245"/>
        <v>0.82913713028599356</v>
      </c>
      <c r="J304" s="1">
        <f t="shared" si="246"/>
        <v>1.1134685861579214</v>
      </c>
      <c r="K304" s="24">
        <f t="shared" si="247"/>
        <v>150.11494252873564</v>
      </c>
      <c r="L304" s="24">
        <f t="shared" si="248"/>
        <v>147.36065929299502</v>
      </c>
      <c r="M304" s="1">
        <f t="shared" si="249"/>
        <v>64.828420628101497</v>
      </c>
      <c r="N304" s="7">
        <f t="shared" si="250"/>
        <v>63.013318534961144</v>
      </c>
      <c r="O304" s="18">
        <f t="shared" si="214"/>
        <v>472.84479999999996</v>
      </c>
      <c r="P304" s="12">
        <f t="shared" si="230"/>
        <v>779.61728000000005</v>
      </c>
      <c r="Q304" s="12"/>
      <c r="R304" s="11">
        <f t="shared" si="251"/>
        <v>35.200000000000017</v>
      </c>
      <c r="S304" s="4">
        <f t="shared" si="215"/>
        <v>105.09425287356322</v>
      </c>
    </row>
    <row r="305" spans="1:19" x14ac:dyDescent="0.2">
      <c r="A305" s="19">
        <v>15901</v>
      </c>
      <c r="B305" s="16" t="s">
        <v>725</v>
      </c>
      <c r="C305" s="16" t="s">
        <v>726</v>
      </c>
      <c r="D305" s="27">
        <v>257.3964285714286</v>
      </c>
      <c r="E305" s="18">
        <v>624.32000000000005</v>
      </c>
      <c r="F305" s="18">
        <v>631.28</v>
      </c>
      <c r="G305" s="28">
        <v>1029</v>
      </c>
      <c r="H305" s="15">
        <v>761.37</v>
      </c>
      <c r="I305" s="29">
        <f t="shared" si="245"/>
        <v>0.8291369504971301</v>
      </c>
      <c r="J305" s="1">
        <f t="shared" si="246"/>
        <v>1.1148129164530758</v>
      </c>
      <c r="K305" s="24">
        <f t="shared" si="247"/>
        <v>145.25592818193167</v>
      </c>
      <c r="L305" s="24">
        <f t="shared" si="248"/>
        <v>142.55192795992841</v>
      </c>
      <c r="M305" s="1">
        <f t="shared" si="249"/>
        <v>64.81932342388518</v>
      </c>
      <c r="N305" s="7">
        <f t="shared" si="250"/>
        <v>63.002154353060433</v>
      </c>
      <c r="O305" s="18">
        <f t="shared" si="214"/>
        <v>517.64959999999996</v>
      </c>
      <c r="P305" s="12">
        <f t="shared" si="230"/>
        <v>853.49056000000007</v>
      </c>
      <c r="Q305" s="12"/>
      <c r="R305" s="11">
        <f t="shared" si="251"/>
        <v>35.200000000000017</v>
      </c>
      <c r="S305" s="4">
        <f t="shared" si="215"/>
        <v>101.10986110918395</v>
      </c>
    </row>
    <row r="306" spans="1:19" ht="22.5" x14ac:dyDescent="0.2">
      <c r="A306" s="16" t="s">
        <v>727</v>
      </c>
      <c r="B306" s="16" t="s">
        <v>728</v>
      </c>
      <c r="C306" s="16" t="s">
        <v>729</v>
      </c>
      <c r="D306" s="27">
        <v>193.10666666666668</v>
      </c>
      <c r="E306" s="18">
        <v>578.05999999999995</v>
      </c>
      <c r="F306" s="18">
        <v>584.49</v>
      </c>
      <c r="G306" s="15">
        <v>953</v>
      </c>
      <c r="H306" s="15">
        <v>704.95</v>
      </c>
      <c r="I306" s="29">
        <f>F306/H306</f>
        <v>0.82912263281083765</v>
      </c>
      <c r="J306" s="1">
        <f>F306/E306*100-100</f>
        <v>1.112341279451968</v>
      </c>
      <c r="K306" s="24">
        <f>F306/D306*100-100</f>
        <v>202.67727680729132</v>
      </c>
      <c r="L306" s="24">
        <f>E306/D306*100-100</f>
        <v>199.34751087481868</v>
      </c>
      <c r="M306" s="1">
        <f>G306/E306*100-100</f>
        <v>64.861779054077431</v>
      </c>
      <c r="N306" s="7">
        <f>G306/F306*100-100</f>
        <v>63.048127427329803</v>
      </c>
      <c r="O306" s="18">
        <f t="shared" si="214"/>
        <v>479.28179999999998</v>
      </c>
      <c r="P306" s="12">
        <f t="shared" si="230"/>
        <v>790.23048000000006</v>
      </c>
      <c r="Q306" s="12"/>
      <c r="R306" s="11">
        <f>P306/F306*100-100</f>
        <v>35.200000000000017</v>
      </c>
      <c r="S306" s="4">
        <f t="shared" si="215"/>
        <v>148.19536698197885</v>
      </c>
    </row>
    <row r="307" spans="1:19" x14ac:dyDescent="0.2">
      <c r="A307" s="16" t="s">
        <v>730</v>
      </c>
      <c r="B307" s="16" t="s">
        <v>731</v>
      </c>
      <c r="C307" s="16" t="s">
        <v>732</v>
      </c>
      <c r="D307" s="27"/>
      <c r="E307" s="17">
        <v>1352.13</v>
      </c>
      <c r="F307" s="17">
        <v>1372.15</v>
      </c>
      <c r="G307" s="28">
        <v>2229</v>
      </c>
      <c r="H307" s="28">
        <v>1648.94</v>
      </c>
      <c r="I307" s="29">
        <f>F307/H307</f>
        <v>0.83214064793139841</v>
      </c>
      <c r="J307" s="1">
        <f>F307/E307*100-100</f>
        <v>1.4806268628016568</v>
      </c>
      <c r="K307" s="24" t="e">
        <f>F307/D307*100-100</f>
        <v>#DIV/0!</v>
      </c>
      <c r="L307" s="24" t="e">
        <f>E307/D307*100-100</f>
        <v>#DIV/0!</v>
      </c>
      <c r="M307" s="1">
        <f>G307/E307*100-100</f>
        <v>64.851012846397907</v>
      </c>
      <c r="N307" s="7">
        <f>G307/F307*100-100</f>
        <v>62.445796742338644</v>
      </c>
      <c r="O307" s="18">
        <f t="shared" si="214"/>
        <v>1125.163</v>
      </c>
      <c r="P307" s="12">
        <f t="shared" si="230"/>
        <v>1855.1468000000002</v>
      </c>
      <c r="Q307" s="12"/>
      <c r="R307" s="11">
        <f>P307/F307*100-100</f>
        <v>35.200000000000017</v>
      </c>
      <c r="S307" s="4" t="e">
        <f t="shared" si="215"/>
        <v>#DIV/0!</v>
      </c>
    </row>
    <row r="308" spans="1:19" ht="22.5" x14ac:dyDescent="0.2">
      <c r="A308" s="16" t="s">
        <v>733</v>
      </c>
      <c r="B308" s="16" t="s">
        <v>734</v>
      </c>
      <c r="C308" s="16" t="s">
        <v>735</v>
      </c>
      <c r="D308" s="27">
        <v>559.69315789473683</v>
      </c>
      <c r="E308" s="17">
        <v>1301.08</v>
      </c>
      <c r="F308" s="17">
        <v>1320.36</v>
      </c>
      <c r="G308" s="28">
        <v>2145</v>
      </c>
      <c r="H308" s="28">
        <v>1586.68</v>
      </c>
      <c r="I308" s="29">
        <f>F308/H308</f>
        <v>0.83215267098595802</v>
      </c>
      <c r="J308" s="1">
        <f>F308/E308*100-100</f>
        <v>1.4818458511390418</v>
      </c>
      <c r="K308" s="24">
        <f>F308/D308*100-100</f>
        <v>135.90783295734408</v>
      </c>
      <c r="L308" s="24">
        <f>E308/D308*100-100</f>
        <v>132.46308832753283</v>
      </c>
      <c r="M308" s="1">
        <f>G308/E308*100-100</f>
        <v>64.863036861684151</v>
      </c>
      <c r="N308" s="7">
        <f>G308/F308*100-100</f>
        <v>62.455693901663182</v>
      </c>
      <c r="O308" s="18">
        <f t="shared" si="214"/>
        <v>1082.6951999999999</v>
      </c>
      <c r="P308" s="12">
        <f t="shared" si="230"/>
        <v>1785.12672</v>
      </c>
      <c r="Q308" s="12"/>
      <c r="R308" s="11">
        <f>P308/F308*100-100</f>
        <v>35.200000000000017</v>
      </c>
      <c r="S308" s="4">
        <f t="shared" si="215"/>
        <v>93.444423025022161</v>
      </c>
    </row>
    <row r="309" spans="1:19" ht="22.5" x14ac:dyDescent="0.2">
      <c r="A309" s="16" t="s">
        <v>736</v>
      </c>
      <c r="B309" s="16" t="s">
        <v>737</v>
      </c>
      <c r="C309" s="16" t="s">
        <v>738</v>
      </c>
      <c r="D309" s="27">
        <v>1415.12</v>
      </c>
      <c r="E309" s="17">
        <v>3196.33</v>
      </c>
      <c r="F309" s="17">
        <v>3228.62</v>
      </c>
      <c r="G309" s="28">
        <v>5270</v>
      </c>
      <c r="H309" s="28">
        <v>3897.96</v>
      </c>
      <c r="I309" s="29">
        <f t="shared" ref="I309:I314" si="252">F309/H309</f>
        <v>0.82828453857915418</v>
      </c>
      <c r="J309" s="1">
        <f t="shared" ref="J309:J314" si="253">F309/E309*100-100</f>
        <v>1.0102210973209793</v>
      </c>
      <c r="K309" s="24">
        <f t="shared" ref="K309:K314" si="254">F309/D309*100-100</f>
        <v>128.15167618293856</v>
      </c>
      <c r="L309" s="24">
        <f t="shared" ref="L309:L314" si="255">E309/D309*100-100</f>
        <v>125.86989089264517</v>
      </c>
      <c r="M309" s="1">
        <f t="shared" ref="M309:M314" si="256">G309/E309*100-100</f>
        <v>64.876592842416159</v>
      </c>
      <c r="N309" s="7">
        <f t="shared" ref="N309:N314" si="257">G309/F309*100-100</f>
        <v>63.227632858620723</v>
      </c>
      <c r="O309" s="18">
        <f t="shared" si="214"/>
        <v>2647.4683999999997</v>
      </c>
      <c r="P309" s="12">
        <f t="shared" si="230"/>
        <v>4365.0942400000004</v>
      </c>
      <c r="Q309" s="12"/>
      <c r="R309" s="11">
        <f t="shared" ref="R309:R314" si="258">P309/F309*100-100</f>
        <v>35.200000000000017</v>
      </c>
      <c r="S309" s="4">
        <f t="shared" si="215"/>
        <v>87.084374470009607</v>
      </c>
    </row>
    <row r="310" spans="1:19" x14ac:dyDescent="0.2">
      <c r="A310" s="16" t="s">
        <v>739</v>
      </c>
      <c r="B310" s="16" t="s">
        <v>740</v>
      </c>
      <c r="C310" s="16" t="s">
        <v>741</v>
      </c>
      <c r="D310" s="27">
        <v>544.5675</v>
      </c>
      <c r="E310" s="17">
        <v>1044.3900000000001</v>
      </c>
      <c r="F310" s="17">
        <v>1055.67</v>
      </c>
      <c r="G310" s="28">
        <v>1722</v>
      </c>
      <c r="H310" s="28">
        <v>1273.6500000000001</v>
      </c>
      <c r="I310" s="29">
        <f t="shared" si="252"/>
        <v>0.8288540807914262</v>
      </c>
      <c r="J310" s="1">
        <f t="shared" si="253"/>
        <v>1.0800563008071578</v>
      </c>
      <c r="K310" s="24">
        <f t="shared" si="254"/>
        <v>93.854756297428708</v>
      </c>
      <c r="L310" s="24">
        <f t="shared" si="255"/>
        <v>91.78338773430292</v>
      </c>
      <c r="M310" s="1">
        <f t="shared" si="256"/>
        <v>64.880935282796628</v>
      </c>
      <c r="N310" s="7">
        <f t="shared" si="257"/>
        <v>63.119156554605127</v>
      </c>
      <c r="O310" s="18">
        <f t="shared" si="214"/>
        <v>865.64940000000001</v>
      </c>
      <c r="P310" s="12">
        <f t="shared" si="230"/>
        <v>1427.2658400000003</v>
      </c>
      <c r="Q310" s="12"/>
      <c r="R310" s="11">
        <f t="shared" si="258"/>
        <v>35.200000000000017</v>
      </c>
      <c r="S310" s="4">
        <f t="shared" si="215"/>
        <v>58.960900163891523</v>
      </c>
    </row>
    <row r="311" spans="1:19" ht="22.5" x14ac:dyDescent="0.2">
      <c r="A311" s="16" t="s">
        <v>742</v>
      </c>
      <c r="B311" s="16" t="s">
        <v>743</v>
      </c>
      <c r="C311" s="16" t="s">
        <v>744</v>
      </c>
      <c r="D311" s="27">
        <v>1266.8799999999999</v>
      </c>
      <c r="E311" s="17">
        <v>1525.5</v>
      </c>
      <c r="F311" s="17">
        <v>1548.09</v>
      </c>
      <c r="G311" s="28">
        <v>2515</v>
      </c>
      <c r="H311" s="28">
        <v>1860.37</v>
      </c>
      <c r="I311" s="29">
        <f t="shared" si="252"/>
        <v>0.83214091820444325</v>
      </c>
      <c r="J311" s="1">
        <f t="shared" si="253"/>
        <v>1.48082595870207</v>
      </c>
      <c r="K311" s="24">
        <f t="shared" si="254"/>
        <v>22.197051022985619</v>
      </c>
      <c r="L311" s="24">
        <f t="shared" si="255"/>
        <v>20.413930285425621</v>
      </c>
      <c r="M311" s="1">
        <f t="shared" si="256"/>
        <v>64.863979023271042</v>
      </c>
      <c r="N311" s="7">
        <f t="shared" si="257"/>
        <v>62.458255011013591</v>
      </c>
      <c r="O311" s="18">
        <f t="shared" si="214"/>
        <v>1269.4337999999998</v>
      </c>
      <c r="P311" s="12">
        <f t="shared" si="230"/>
        <v>2093.0176799999999</v>
      </c>
      <c r="Q311" s="12"/>
      <c r="R311" s="11">
        <f t="shared" si="258"/>
        <v>35.200000000000017</v>
      </c>
      <c r="S311" s="4">
        <f t="shared" si="215"/>
        <v>0.20158183884819891</v>
      </c>
    </row>
    <row r="312" spans="1:19" x14ac:dyDescent="0.2">
      <c r="A312" s="16" t="s">
        <v>745</v>
      </c>
      <c r="B312" s="16" t="s">
        <v>746</v>
      </c>
      <c r="C312" s="16" t="s">
        <v>747</v>
      </c>
      <c r="D312" s="27"/>
      <c r="E312" s="18">
        <v>124.9</v>
      </c>
      <c r="F312" s="18">
        <v>126.7</v>
      </c>
      <c r="G312" s="15">
        <v>206</v>
      </c>
      <c r="H312" s="15">
        <v>152.32</v>
      </c>
      <c r="I312" s="29">
        <f t="shared" si="252"/>
        <v>0.83180147058823539</v>
      </c>
      <c r="J312" s="1">
        <f t="shared" si="253"/>
        <v>1.4411529223378636</v>
      </c>
      <c r="K312" s="24" t="e">
        <f t="shared" si="254"/>
        <v>#DIV/0!</v>
      </c>
      <c r="L312" s="24" t="e">
        <f t="shared" si="255"/>
        <v>#DIV/0!</v>
      </c>
      <c r="M312" s="1">
        <f t="shared" si="256"/>
        <v>64.931945556445157</v>
      </c>
      <c r="N312" s="7">
        <f t="shared" si="257"/>
        <v>62.588792423046556</v>
      </c>
      <c r="O312" s="18">
        <f t="shared" si="214"/>
        <v>103.89399999999999</v>
      </c>
      <c r="P312" s="12">
        <f t="shared" si="230"/>
        <v>171.29840000000002</v>
      </c>
      <c r="Q312" s="12"/>
      <c r="R312" s="11">
        <f t="shared" si="258"/>
        <v>35.200000000000017</v>
      </c>
      <c r="S312" s="4" t="e">
        <f t="shared" si="215"/>
        <v>#DIV/0!</v>
      </c>
    </row>
    <row r="313" spans="1:19" ht="22.5" x14ac:dyDescent="0.2">
      <c r="A313" s="16" t="s">
        <v>748</v>
      </c>
      <c r="B313" s="16" t="s">
        <v>749</v>
      </c>
      <c r="C313" s="16" t="s">
        <v>750</v>
      </c>
      <c r="D313" s="27"/>
      <c r="E313" s="18">
        <v>173.94</v>
      </c>
      <c r="F313" s="18">
        <v>177.8</v>
      </c>
      <c r="G313" s="15">
        <v>287</v>
      </c>
      <c r="H313" s="15">
        <v>212.12</v>
      </c>
      <c r="I313" s="29">
        <f t="shared" si="252"/>
        <v>0.83820478974165569</v>
      </c>
      <c r="J313" s="1">
        <f t="shared" si="253"/>
        <v>2.2191560308152418</v>
      </c>
      <c r="K313" s="24" t="e">
        <f t="shared" si="254"/>
        <v>#DIV/0!</v>
      </c>
      <c r="L313" s="24" t="e">
        <f t="shared" si="255"/>
        <v>#DIV/0!</v>
      </c>
      <c r="M313" s="1">
        <f t="shared" si="256"/>
        <v>64.999425089111185</v>
      </c>
      <c r="N313" s="7">
        <f t="shared" si="257"/>
        <v>61.41732283464566</v>
      </c>
      <c r="O313" s="18">
        <f t="shared" si="214"/>
        <v>145.79599999999999</v>
      </c>
      <c r="P313" s="12">
        <f t="shared" si="230"/>
        <v>240.38560000000004</v>
      </c>
      <c r="Q313" s="12"/>
      <c r="R313" s="11">
        <f t="shared" si="258"/>
        <v>35.200000000000017</v>
      </c>
      <c r="S313" s="4" t="e">
        <f t="shared" si="215"/>
        <v>#DIV/0!</v>
      </c>
    </row>
    <row r="314" spans="1:19" ht="22.5" x14ac:dyDescent="0.2">
      <c r="A314" s="16" t="s">
        <v>751</v>
      </c>
      <c r="B314" s="16" t="s">
        <v>752</v>
      </c>
      <c r="C314" s="16" t="s">
        <v>753</v>
      </c>
      <c r="D314" s="27">
        <v>630.19734693877547</v>
      </c>
      <c r="E314" s="18">
        <v>873.09</v>
      </c>
      <c r="F314" s="18">
        <v>882.51</v>
      </c>
      <c r="G314" s="28">
        <v>1440</v>
      </c>
      <c r="H314" s="28">
        <v>1064.74</v>
      </c>
      <c r="I314" s="29">
        <f t="shared" si="252"/>
        <v>0.8288502357383023</v>
      </c>
      <c r="J314" s="1">
        <f t="shared" si="253"/>
        <v>1.0789265711438532</v>
      </c>
      <c r="K314" s="24">
        <f t="shared" si="254"/>
        <v>40.037085888547409</v>
      </c>
      <c r="L314" s="24">
        <f t="shared" si="255"/>
        <v>38.54231602863635</v>
      </c>
      <c r="M314" s="1">
        <f t="shared" si="256"/>
        <v>64.931450365941657</v>
      </c>
      <c r="N314" s="7">
        <f t="shared" si="257"/>
        <v>63.170955569908557</v>
      </c>
      <c r="O314" s="18">
        <f t="shared" si="214"/>
        <v>723.65819999999997</v>
      </c>
      <c r="P314" s="12">
        <f t="shared" si="230"/>
        <v>1193.1535200000001</v>
      </c>
      <c r="Q314" s="12"/>
      <c r="R314" s="11">
        <f t="shared" si="258"/>
        <v>35.200000000000017</v>
      </c>
      <c r="S314" s="4">
        <f t="shared" si="215"/>
        <v>14.830410428608872</v>
      </c>
    </row>
    <row r="315" spans="1:19" x14ac:dyDescent="0.2">
      <c r="A315" s="19">
        <v>8301</v>
      </c>
      <c r="B315" s="16" t="s">
        <v>754</v>
      </c>
      <c r="C315" s="16" t="s">
        <v>755</v>
      </c>
      <c r="D315" s="27">
        <v>331.26249999999999</v>
      </c>
      <c r="E315" s="18">
        <v>451.51</v>
      </c>
      <c r="F315" s="18">
        <v>439.58</v>
      </c>
      <c r="G315" s="15">
        <v>744</v>
      </c>
      <c r="H315" s="15">
        <v>550.62</v>
      </c>
      <c r="I315" s="29">
        <f>F315/H315</f>
        <v>0.79833642076205003</v>
      </c>
      <c r="J315" s="1">
        <f>F315/E315*100-100</f>
        <v>-2.6422449115191284</v>
      </c>
      <c r="K315" s="24">
        <f>F315/D315*100-100</f>
        <v>32.698388740047534</v>
      </c>
      <c r="L315" s="24">
        <f>E315/D315*100-100</f>
        <v>36.299762273121758</v>
      </c>
      <c r="M315" s="1">
        <f>G315/E315*100-100</f>
        <v>64.78040353480543</v>
      </c>
      <c r="N315" s="7">
        <f>G315/F315*100-100</f>
        <v>69.252468265162207</v>
      </c>
      <c r="O315" s="18">
        <f t="shared" si="214"/>
        <v>360.45559999999995</v>
      </c>
      <c r="P315" s="12">
        <f t="shared" si="230"/>
        <v>594.31216000000006</v>
      </c>
      <c r="Q315" s="12"/>
      <c r="R315" s="11">
        <f>P315/F315*100-100</f>
        <v>35.200000000000017</v>
      </c>
      <c r="S315" s="4">
        <f t="shared" si="215"/>
        <v>8.812678766838971</v>
      </c>
    </row>
    <row r="316" spans="1:19" x14ac:dyDescent="0.2">
      <c r="A316" s="16" t="s">
        <v>756</v>
      </c>
      <c r="B316" s="16" t="s">
        <v>757</v>
      </c>
      <c r="C316" s="16" t="s">
        <v>758</v>
      </c>
      <c r="D316" s="27"/>
      <c r="E316" s="18">
        <v>500.72</v>
      </c>
      <c r="F316" s="18">
        <v>487.48</v>
      </c>
      <c r="G316" s="15">
        <v>826</v>
      </c>
      <c r="H316" s="15">
        <v>610.63</v>
      </c>
      <c r="I316" s="29">
        <f>F316/H316</f>
        <v>0.79832304341417881</v>
      </c>
      <c r="J316" s="1">
        <f>F316/E316*100-100</f>
        <v>-2.6441923629972877</v>
      </c>
      <c r="K316" s="24" t="e">
        <f>F316/D316*100-100</f>
        <v>#DIV/0!</v>
      </c>
      <c r="L316" s="24" t="e">
        <f>E316/D316*100-100</f>
        <v>#DIV/0!</v>
      </c>
      <c r="M316" s="1">
        <f>G316/E316*100-100</f>
        <v>64.962454066144744</v>
      </c>
      <c r="N316" s="7">
        <f>G316/F316*100-100</f>
        <v>69.442848937392284</v>
      </c>
      <c r="O316" s="18">
        <f t="shared" si="214"/>
        <v>399.73359999999997</v>
      </c>
      <c r="P316" s="12">
        <f t="shared" si="230"/>
        <v>659.07296000000008</v>
      </c>
      <c r="Q316" s="12"/>
      <c r="R316" s="11">
        <f>P316/F316*100-100</f>
        <v>35.200000000000017</v>
      </c>
      <c r="S316" s="4" t="e">
        <f t="shared" si="215"/>
        <v>#DIV/0!</v>
      </c>
    </row>
    <row r="317" spans="1:19" x14ac:dyDescent="0.2">
      <c r="A317" s="16" t="s">
        <v>759</v>
      </c>
      <c r="B317" s="16" t="s">
        <v>760</v>
      </c>
      <c r="C317" s="16" t="s">
        <v>761</v>
      </c>
      <c r="D317" s="27"/>
      <c r="E317" s="18">
        <v>505.01</v>
      </c>
      <c r="F317" s="18">
        <v>491.67</v>
      </c>
      <c r="G317" s="15">
        <v>833</v>
      </c>
      <c r="H317" s="15">
        <v>615.87</v>
      </c>
      <c r="I317" s="29">
        <f>F317/H317</f>
        <v>0.79833406400701445</v>
      </c>
      <c r="J317" s="1">
        <f>F317/E317*100-100</f>
        <v>-2.6415318508544345</v>
      </c>
      <c r="K317" s="24" t="e">
        <f>F317/D317*100-100</f>
        <v>#DIV/0!</v>
      </c>
      <c r="L317" s="24" t="e">
        <f>E317/D317*100-100</f>
        <v>#DIV/0!</v>
      </c>
      <c r="M317" s="1">
        <f>G317/E317*100-100</f>
        <v>64.947228767747163</v>
      </c>
      <c r="N317" s="7">
        <f>G317/F317*100-100</f>
        <v>69.422580185897033</v>
      </c>
      <c r="O317" s="18">
        <f t="shared" si="214"/>
        <v>403.1694</v>
      </c>
      <c r="P317" s="12">
        <f t="shared" si="230"/>
        <v>664.73784000000012</v>
      </c>
      <c r="Q317" s="12"/>
      <c r="R317" s="11">
        <f>P317/F317*100-100</f>
        <v>35.200000000000017</v>
      </c>
      <c r="S317" s="4" t="e">
        <f t="shared" si="215"/>
        <v>#DIV/0!</v>
      </c>
    </row>
    <row r="318" spans="1:19" x14ac:dyDescent="0.2">
      <c r="A318" s="16" t="s">
        <v>762</v>
      </c>
      <c r="B318" s="16" t="s">
        <v>763</v>
      </c>
      <c r="C318" s="16" t="s">
        <v>764</v>
      </c>
      <c r="D318" s="27"/>
      <c r="E318" s="18">
        <v>662.29</v>
      </c>
      <c r="F318" s="18">
        <v>646.92999999999995</v>
      </c>
      <c r="G318" s="28">
        <v>1092</v>
      </c>
      <c r="H318" s="15">
        <v>807.67</v>
      </c>
      <c r="I318" s="29">
        <f>F318/H318</f>
        <v>0.80098307477063646</v>
      </c>
      <c r="J318" s="1">
        <f>F318/E318*100-100</f>
        <v>-2.3192257168309993</v>
      </c>
      <c r="K318" s="24" t="e">
        <f>F318/D318*100-100</f>
        <v>#DIV/0!</v>
      </c>
      <c r="L318" s="24" t="e">
        <f>E318/D318*100-100</f>
        <v>#DIV/0!</v>
      </c>
      <c r="M318" s="1">
        <f>G318/E318*100-100</f>
        <v>64.88245330595359</v>
      </c>
      <c r="N318" s="7">
        <f>G318/F318*100-100</f>
        <v>68.797242360069873</v>
      </c>
      <c r="O318" s="18">
        <f t="shared" si="214"/>
        <v>530.48259999999993</v>
      </c>
      <c r="P318" s="12">
        <f t="shared" si="230"/>
        <v>874.64936</v>
      </c>
      <c r="Q318" s="12"/>
      <c r="R318" s="11">
        <f>P318/F318*100-100</f>
        <v>35.200000000000017</v>
      </c>
      <c r="S318" s="4" t="e">
        <f t="shared" si="215"/>
        <v>#DIV/0!</v>
      </c>
    </row>
    <row r="319" spans="1:19" x14ac:dyDescent="0.2">
      <c r="A319" s="16" t="s">
        <v>765</v>
      </c>
      <c r="B319" s="16" t="s">
        <v>766</v>
      </c>
      <c r="C319" s="16" t="s">
        <v>767</v>
      </c>
      <c r="D319" s="27">
        <v>442.267</v>
      </c>
      <c r="E319" s="18">
        <v>677.35</v>
      </c>
      <c r="F319" s="18">
        <v>618.48</v>
      </c>
      <c r="G319" s="28">
        <v>1096</v>
      </c>
      <c r="H319" s="15">
        <v>766.56</v>
      </c>
      <c r="I319" s="29">
        <f t="shared" ref="I319:I324" si="259">F319/H319</f>
        <v>0.80682529743268638</v>
      </c>
      <c r="J319" s="1">
        <f t="shared" ref="J319:J324" si="260">F319/E319*100-100</f>
        <v>-8.6912231490366878</v>
      </c>
      <c r="K319" s="24">
        <f t="shared" ref="K319:K324" si="261">F319/D319*100-100</f>
        <v>39.843126437197441</v>
      </c>
      <c r="L319" s="24">
        <f t="shared" ref="L319:L324" si="262">E319/D319*100-100</f>
        <v>53.154090176296222</v>
      </c>
      <c r="M319" s="1">
        <f t="shared" ref="M319:M324" si="263">G319/E319*100-100</f>
        <v>61.807042149553382</v>
      </c>
      <c r="N319" s="7">
        <f t="shared" ref="N319:N324" si="264">G319/F319*100-100</f>
        <v>77.208640538093363</v>
      </c>
      <c r="O319" s="18">
        <f t="shared" si="214"/>
        <v>507.15359999999998</v>
      </c>
      <c r="P319" s="12">
        <f t="shared" si="230"/>
        <v>836.18496000000005</v>
      </c>
      <c r="Q319" s="12"/>
      <c r="R319" s="11">
        <f t="shared" ref="R319:R324" si="265">P319/F319*100-100</f>
        <v>35.200000000000017</v>
      </c>
      <c r="S319" s="4">
        <f t="shared" si="215"/>
        <v>14.671363678501905</v>
      </c>
    </row>
    <row r="320" spans="1:19" x14ac:dyDescent="0.2">
      <c r="A320" s="16" t="s">
        <v>768</v>
      </c>
      <c r="B320" s="16" t="s">
        <v>769</v>
      </c>
      <c r="C320" s="16" t="s">
        <v>770</v>
      </c>
      <c r="D320" s="27">
        <v>567.7274285714285</v>
      </c>
      <c r="E320" s="18">
        <v>916.36</v>
      </c>
      <c r="F320" s="18">
        <v>871.71</v>
      </c>
      <c r="G320" s="28">
        <v>1511</v>
      </c>
      <c r="H320" s="28">
        <v>1117.51</v>
      </c>
      <c r="I320" s="29">
        <f t="shared" si="259"/>
        <v>0.78004671099140055</v>
      </c>
      <c r="J320" s="1">
        <f t="shared" si="260"/>
        <v>-4.8725391767427624</v>
      </c>
      <c r="K320" s="24">
        <f t="shared" si="261"/>
        <v>53.543752887452058</v>
      </c>
      <c r="L320" s="24">
        <f t="shared" si="262"/>
        <v>61.40844248195566</v>
      </c>
      <c r="M320" s="1">
        <f t="shared" si="263"/>
        <v>64.891527347330737</v>
      </c>
      <c r="N320" s="7">
        <f t="shared" si="264"/>
        <v>73.33746314714756</v>
      </c>
      <c r="O320" s="18">
        <f t="shared" si="214"/>
        <v>714.80219999999997</v>
      </c>
      <c r="P320" s="12">
        <f t="shared" si="230"/>
        <v>1178.5519200000001</v>
      </c>
      <c r="Q320" s="12"/>
      <c r="R320" s="11">
        <f t="shared" si="265"/>
        <v>35.200000000000017</v>
      </c>
      <c r="S320" s="4">
        <f t="shared" si="215"/>
        <v>25.905877367710659</v>
      </c>
    </row>
    <row r="321" spans="1:19" x14ac:dyDescent="0.2">
      <c r="A321" s="16" t="s">
        <v>771</v>
      </c>
      <c r="B321" s="16" t="s">
        <v>772</v>
      </c>
      <c r="C321" s="16" t="s">
        <v>773</v>
      </c>
      <c r="D321" s="27"/>
      <c r="E321" s="18">
        <v>760.76</v>
      </c>
      <c r="F321" s="18">
        <v>743.07</v>
      </c>
      <c r="G321" s="28">
        <v>1254</v>
      </c>
      <c r="H321" s="15">
        <v>927.75</v>
      </c>
      <c r="I321" s="29">
        <f t="shared" si="259"/>
        <v>0.80093775262732425</v>
      </c>
      <c r="J321" s="1">
        <f t="shared" si="260"/>
        <v>-2.3253062726746805</v>
      </c>
      <c r="K321" s="24" t="e">
        <f t="shared" si="261"/>
        <v>#DIV/0!</v>
      </c>
      <c r="L321" s="24" t="e">
        <f t="shared" si="262"/>
        <v>#DIV/0!</v>
      </c>
      <c r="M321" s="1">
        <f t="shared" si="263"/>
        <v>64.835164835164818</v>
      </c>
      <c r="N321" s="7">
        <f t="shared" si="264"/>
        <v>68.759336267108068</v>
      </c>
      <c r="O321" s="18">
        <f t="shared" si="214"/>
        <v>609.31740000000002</v>
      </c>
      <c r="P321" s="12">
        <f t="shared" si="230"/>
        <v>1004.6306400000001</v>
      </c>
      <c r="Q321" s="12"/>
      <c r="R321" s="11">
        <f t="shared" si="265"/>
        <v>35.200000000000017</v>
      </c>
      <c r="S321" s="4" t="e">
        <f t="shared" si="215"/>
        <v>#DIV/0!</v>
      </c>
    </row>
    <row r="322" spans="1:19" x14ac:dyDescent="0.2">
      <c r="A322" s="16" t="s">
        <v>774</v>
      </c>
      <c r="B322" s="16" t="s">
        <v>775</v>
      </c>
      <c r="C322" s="16" t="s">
        <v>776</v>
      </c>
      <c r="D322" s="27">
        <v>582.68399999999997</v>
      </c>
      <c r="E322" s="18">
        <v>936.33</v>
      </c>
      <c r="F322" s="18">
        <v>924.43</v>
      </c>
      <c r="G322" s="28">
        <v>1544</v>
      </c>
      <c r="H322" s="28">
        <v>1141.8699999999999</v>
      </c>
      <c r="I322" s="29">
        <f t="shared" si="259"/>
        <v>0.80957552085613949</v>
      </c>
      <c r="J322" s="1">
        <f t="shared" si="260"/>
        <v>-1.2709194407954527</v>
      </c>
      <c r="K322" s="24">
        <f t="shared" si="261"/>
        <v>58.650314750362099</v>
      </c>
      <c r="L322" s="24">
        <f t="shared" si="262"/>
        <v>60.69258809234509</v>
      </c>
      <c r="M322" s="1">
        <f t="shared" si="263"/>
        <v>64.899127444383907</v>
      </c>
      <c r="N322" s="7">
        <f t="shared" si="264"/>
        <v>67.021840485488354</v>
      </c>
      <c r="O322" s="18">
        <f t="shared" si="214"/>
        <v>758.03259999999989</v>
      </c>
      <c r="P322" s="12">
        <f t="shared" si="230"/>
        <v>1249.82936</v>
      </c>
      <c r="Q322" s="12"/>
      <c r="R322" s="11">
        <f t="shared" si="265"/>
        <v>35.200000000000017</v>
      </c>
      <c r="S322" s="4">
        <f t="shared" si="215"/>
        <v>30.093258095296932</v>
      </c>
    </row>
    <row r="323" spans="1:19" x14ac:dyDescent="0.2">
      <c r="A323" s="16" t="s">
        <v>777</v>
      </c>
      <c r="B323" s="16" t="s">
        <v>778</v>
      </c>
      <c r="C323" s="16" t="s">
        <v>779</v>
      </c>
      <c r="D323" s="27">
        <v>435.61272727272723</v>
      </c>
      <c r="E323" s="18">
        <v>782.34</v>
      </c>
      <c r="F323" s="18">
        <v>764.18</v>
      </c>
      <c r="G323" s="28">
        <v>1290</v>
      </c>
      <c r="H323" s="15">
        <v>954.07</v>
      </c>
      <c r="I323" s="29">
        <f t="shared" si="259"/>
        <v>0.80096848239646978</v>
      </c>
      <c r="J323" s="1">
        <f t="shared" si="260"/>
        <v>-2.3212414039931559</v>
      </c>
      <c r="K323" s="24">
        <f t="shared" si="261"/>
        <v>75.426463038478744</v>
      </c>
      <c r="L323" s="24">
        <f t="shared" si="262"/>
        <v>79.595303584919066</v>
      </c>
      <c r="M323" s="1">
        <f t="shared" si="263"/>
        <v>64.889945547971479</v>
      </c>
      <c r="N323" s="7">
        <f t="shared" si="264"/>
        <v>68.808395927661024</v>
      </c>
      <c r="O323" s="18">
        <f t="shared" si="214"/>
        <v>626.62759999999992</v>
      </c>
      <c r="P323" s="12">
        <f t="shared" si="230"/>
        <v>1033.17136</v>
      </c>
      <c r="Q323" s="12"/>
      <c r="R323" s="11">
        <f t="shared" si="265"/>
        <v>35.200000000000017</v>
      </c>
      <c r="S323" s="4">
        <f t="shared" si="215"/>
        <v>43.849699691552559</v>
      </c>
    </row>
    <row r="324" spans="1:19" ht="22.5" x14ac:dyDescent="0.2">
      <c r="A324" s="16" t="s">
        <v>780</v>
      </c>
      <c r="B324" s="16" t="s">
        <v>781</v>
      </c>
      <c r="C324" s="16" t="s">
        <v>782</v>
      </c>
      <c r="D324" s="27"/>
      <c r="E324" s="18">
        <v>116.01</v>
      </c>
      <c r="F324" s="18">
        <v>117.68</v>
      </c>
      <c r="G324" s="15">
        <v>191</v>
      </c>
      <c r="H324" s="15">
        <v>141.47999999999999</v>
      </c>
      <c r="I324" s="29">
        <f t="shared" si="259"/>
        <v>0.83177834322872501</v>
      </c>
      <c r="J324" s="1">
        <f t="shared" si="260"/>
        <v>1.439531074907336</v>
      </c>
      <c r="K324" s="24" t="e">
        <f t="shared" si="261"/>
        <v>#DIV/0!</v>
      </c>
      <c r="L324" s="24" t="e">
        <f t="shared" si="262"/>
        <v>#DIV/0!</v>
      </c>
      <c r="M324" s="1">
        <f t="shared" si="263"/>
        <v>64.640979225928788</v>
      </c>
      <c r="N324" s="7">
        <f t="shared" si="264"/>
        <v>62.304554724677075</v>
      </c>
      <c r="O324" s="18">
        <f t="shared" si="214"/>
        <v>96.497600000000006</v>
      </c>
      <c r="P324" s="12">
        <f t="shared" si="230"/>
        <v>159.10336000000001</v>
      </c>
      <c r="Q324" s="12"/>
      <c r="R324" s="11">
        <f t="shared" si="265"/>
        <v>35.200000000000017</v>
      </c>
      <c r="S324" s="4" t="e">
        <f t="shared" si="215"/>
        <v>#DIV/0!</v>
      </c>
    </row>
    <row r="325" spans="1:19" x14ac:dyDescent="0.2">
      <c r="A325" s="16" t="s">
        <v>783</v>
      </c>
      <c r="B325" s="16" t="s">
        <v>784</v>
      </c>
      <c r="C325" s="16" t="s">
        <v>785</v>
      </c>
      <c r="D325" s="27">
        <v>424.89333333333337</v>
      </c>
      <c r="E325" s="18">
        <v>797.37</v>
      </c>
      <c r="F325" s="18">
        <v>778.87</v>
      </c>
      <c r="G325" s="28">
        <v>1315</v>
      </c>
      <c r="H325" s="15">
        <v>972.4</v>
      </c>
      <c r="I325" s="29">
        <f>F325/H325</f>
        <v>0.80097696421225839</v>
      </c>
      <c r="J325" s="1">
        <f>F325/E325*100-100</f>
        <v>-2.3201274188895979</v>
      </c>
      <c r="K325" s="24">
        <f>F325/D325*100-100</f>
        <v>83.30953651112435</v>
      </c>
      <c r="L325" s="24">
        <f>E325/D325*100-100</f>
        <v>87.663570464744055</v>
      </c>
      <c r="M325" s="1">
        <f>G325/E325*100-100</f>
        <v>64.917165180530986</v>
      </c>
      <c r="N325" s="7">
        <f>G325/F325*100-100</f>
        <v>68.834336924005299</v>
      </c>
      <c r="O325" s="18">
        <f t="shared" si="214"/>
        <v>638.67340000000002</v>
      </c>
      <c r="P325" s="12">
        <f t="shared" si="230"/>
        <v>1053.03224</v>
      </c>
      <c r="Q325" s="12"/>
      <c r="R325" s="11">
        <f>P325/F325*100-100</f>
        <v>35.200000000000017</v>
      </c>
      <c r="S325" s="4">
        <f t="shared" si="215"/>
        <v>50.31381993912197</v>
      </c>
    </row>
    <row r="326" spans="1:19" x14ac:dyDescent="0.2">
      <c r="A326" s="19">
        <v>11162</v>
      </c>
      <c r="B326" s="16" t="s">
        <v>786</v>
      </c>
      <c r="C326" s="16" t="s">
        <v>787</v>
      </c>
      <c r="D326" s="27"/>
      <c r="E326" s="17">
        <v>2313.86</v>
      </c>
      <c r="F326" s="17">
        <v>2313.37</v>
      </c>
      <c r="G326" s="28">
        <v>3815</v>
      </c>
      <c r="H326" s="28">
        <v>2821.78</v>
      </c>
      <c r="I326" s="29">
        <f t="shared" ref="I326:I334" si="266">F326/H326</f>
        <v>0.81982649249764328</v>
      </c>
      <c r="J326" s="1">
        <f t="shared" ref="J326:J334" si="267">F326/E326*100-100</f>
        <v>-2.117673497966166E-2</v>
      </c>
      <c r="K326" s="24" t="e">
        <f t="shared" ref="K326:K334" si="268">F326/D326*100-100</f>
        <v>#DIV/0!</v>
      </c>
      <c r="L326" s="24" t="e">
        <f t="shared" ref="L326:L334" si="269">E326/D326*100-100</f>
        <v>#DIV/0!</v>
      </c>
      <c r="M326" s="1">
        <f t="shared" ref="M326:M334" si="270">G326/E326*100-100</f>
        <v>64.876008055802856</v>
      </c>
      <c r="N326" s="7">
        <f t="shared" ref="N326:N334" si="271">G326/F326*100-100</f>
        <v>64.910930806572253</v>
      </c>
      <c r="O326" s="18">
        <f t="shared" si="214"/>
        <v>1896.9633999999999</v>
      </c>
      <c r="P326" s="12">
        <f t="shared" si="230"/>
        <v>3127.6762400000002</v>
      </c>
      <c r="Q326" s="12"/>
      <c r="R326" s="11">
        <f t="shared" ref="R326:R334" si="272">P326/F326*100-100</f>
        <v>35.200000000000017</v>
      </c>
      <c r="S326" s="4" t="e">
        <f t="shared" si="215"/>
        <v>#DIV/0!</v>
      </c>
    </row>
    <row r="327" spans="1:19" x14ac:dyDescent="0.2">
      <c r="A327" s="16" t="s">
        <v>788</v>
      </c>
      <c r="B327" s="16" t="s">
        <v>789</v>
      </c>
      <c r="C327" s="16" t="s">
        <v>790</v>
      </c>
      <c r="D327" s="27">
        <v>1755.8</v>
      </c>
      <c r="E327" s="17">
        <v>2131.23</v>
      </c>
      <c r="F327" s="17">
        <v>2130.7600000000002</v>
      </c>
      <c r="G327" s="28">
        <v>3514</v>
      </c>
      <c r="H327" s="28">
        <v>2599.06</v>
      </c>
      <c r="I327" s="29">
        <f t="shared" si="266"/>
        <v>0.81981947319415494</v>
      </c>
      <c r="J327" s="1">
        <f t="shared" si="267"/>
        <v>-2.2052992872659161E-2</v>
      </c>
      <c r="K327" s="24">
        <f t="shared" si="268"/>
        <v>21.355507460986473</v>
      </c>
      <c r="L327" s="24">
        <f t="shared" si="269"/>
        <v>21.382275885636176</v>
      </c>
      <c r="M327" s="1">
        <f t="shared" si="270"/>
        <v>64.881312669209791</v>
      </c>
      <c r="N327" s="7">
        <f t="shared" si="271"/>
        <v>64.917681953856828</v>
      </c>
      <c r="O327" s="18">
        <f>D327</f>
        <v>1755.8</v>
      </c>
      <c r="P327" s="12">
        <f t="shared" si="230"/>
        <v>2880.7875200000003</v>
      </c>
      <c r="Q327" s="12"/>
      <c r="R327" s="11">
        <f t="shared" si="272"/>
        <v>35.200000000000017</v>
      </c>
      <c r="S327" s="4">
        <f t="shared" si="215"/>
        <v>0</v>
      </c>
    </row>
    <row r="328" spans="1:19" ht="22.5" x14ac:dyDescent="0.2">
      <c r="A328" s="16" t="s">
        <v>791</v>
      </c>
      <c r="B328" s="16" t="s">
        <v>792</v>
      </c>
      <c r="C328" s="16" t="s">
        <v>793</v>
      </c>
      <c r="D328" s="27">
        <v>1289.5183333333332</v>
      </c>
      <c r="E328" s="17">
        <v>2165.0100000000002</v>
      </c>
      <c r="F328" s="17">
        <v>2164.56</v>
      </c>
      <c r="G328" s="28">
        <v>3570</v>
      </c>
      <c r="H328" s="28">
        <v>2640.26</v>
      </c>
      <c r="I328" s="29">
        <f t="shared" si="266"/>
        <v>0.81982835023823397</v>
      </c>
      <c r="J328" s="1">
        <f t="shared" si="267"/>
        <v>-2.0785123394361449E-2</v>
      </c>
      <c r="K328" s="24">
        <f t="shared" si="268"/>
        <v>67.858024507858886</v>
      </c>
      <c r="L328" s="24">
        <f t="shared" si="269"/>
        <v>67.892921258712903</v>
      </c>
      <c r="M328" s="1">
        <f t="shared" si="270"/>
        <v>64.89531226183712</v>
      </c>
      <c r="N328" s="7">
        <f t="shared" si="271"/>
        <v>64.929593081272856</v>
      </c>
      <c r="O328" s="18">
        <f t="shared" si="214"/>
        <v>1774.9391999999998</v>
      </c>
      <c r="P328" s="12">
        <f t="shared" si="230"/>
        <v>2926.4851200000003</v>
      </c>
      <c r="Q328" s="12"/>
      <c r="R328" s="11">
        <f t="shared" si="272"/>
        <v>35.200000000000017</v>
      </c>
      <c r="S328" s="4">
        <f t="shared" si="215"/>
        <v>37.643580096444282</v>
      </c>
    </row>
    <row r="329" spans="1:19" ht="22.5" x14ac:dyDescent="0.2">
      <c r="A329" s="16" t="s">
        <v>794</v>
      </c>
      <c r="B329" s="16" t="s">
        <v>795</v>
      </c>
      <c r="C329" s="16" t="s">
        <v>796</v>
      </c>
      <c r="D329" s="27">
        <v>1337.2833333333333</v>
      </c>
      <c r="E329" s="17">
        <v>2152.5700000000002</v>
      </c>
      <c r="F329" s="17">
        <v>2152.1</v>
      </c>
      <c r="G329" s="28">
        <v>3549</v>
      </c>
      <c r="H329" s="28">
        <v>2625.09</v>
      </c>
      <c r="I329" s="29">
        <f t="shared" si="266"/>
        <v>0.81981951095010064</v>
      </c>
      <c r="J329" s="1">
        <f t="shared" si="267"/>
        <v>-2.1834365432965797E-2</v>
      </c>
      <c r="K329" s="24">
        <f t="shared" si="268"/>
        <v>60.930742674825837</v>
      </c>
      <c r="L329" s="24">
        <f t="shared" si="269"/>
        <v>60.965888555155374</v>
      </c>
      <c r="M329" s="1">
        <f t="shared" si="270"/>
        <v>64.872687067087242</v>
      </c>
      <c r="N329" s="7">
        <f t="shared" si="271"/>
        <v>64.908693833929647</v>
      </c>
      <c r="O329" s="18">
        <f t="shared" si="214"/>
        <v>1764.7219999999998</v>
      </c>
      <c r="P329" s="12">
        <f t="shared" si="230"/>
        <v>2909.6392000000001</v>
      </c>
      <c r="Q329" s="12"/>
      <c r="R329" s="11">
        <f t="shared" si="272"/>
        <v>35.200000000000017</v>
      </c>
      <c r="S329" s="4">
        <f t="shared" si="215"/>
        <v>31.963208993357171</v>
      </c>
    </row>
    <row r="330" spans="1:19" x14ac:dyDescent="0.2">
      <c r="A330" s="16" t="s">
        <v>797</v>
      </c>
      <c r="B330" s="16" t="s">
        <v>798</v>
      </c>
      <c r="C330" s="16" t="s">
        <v>799</v>
      </c>
      <c r="D330" s="27"/>
      <c r="E330" s="17">
        <v>2035.81</v>
      </c>
      <c r="F330" s="17">
        <v>2039.12</v>
      </c>
      <c r="G330" s="28">
        <v>3357</v>
      </c>
      <c r="H330" s="28">
        <v>2482.6999999999998</v>
      </c>
      <c r="I330" s="29">
        <f t="shared" si="266"/>
        <v>0.82133161477423777</v>
      </c>
      <c r="J330" s="1">
        <f t="shared" si="267"/>
        <v>0.16258884669983331</v>
      </c>
      <c r="K330" s="24" t="e">
        <f t="shared" si="268"/>
        <v>#DIV/0!</v>
      </c>
      <c r="L330" s="24" t="e">
        <f t="shared" si="269"/>
        <v>#DIV/0!</v>
      </c>
      <c r="M330" s="1">
        <f t="shared" si="270"/>
        <v>64.897510081982119</v>
      </c>
      <c r="N330" s="7">
        <f t="shared" si="271"/>
        <v>64.62984032327671</v>
      </c>
      <c r="O330" s="18">
        <f t="shared" ref="O330:O393" si="273">F330*0.82</f>
        <v>1672.0783999999999</v>
      </c>
      <c r="P330" s="12">
        <f t="shared" si="230"/>
        <v>2756.8902400000002</v>
      </c>
      <c r="Q330" s="12"/>
      <c r="R330" s="11">
        <f t="shared" si="272"/>
        <v>35.200000000000017</v>
      </c>
      <c r="S330" s="4" t="e">
        <f t="shared" ref="S330:S393" si="274">O330/D330*100-100</f>
        <v>#DIV/0!</v>
      </c>
    </row>
    <row r="331" spans="1:19" x14ac:dyDescent="0.2">
      <c r="A331" s="19">
        <v>11308</v>
      </c>
      <c r="B331" s="16" t="s">
        <v>800</v>
      </c>
      <c r="C331" s="16" t="s">
        <v>801</v>
      </c>
      <c r="D331" s="27">
        <v>1218.636</v>
      </c>
      <c r="E331" s="17">
        <v>1790.76</v>
      </c>
      <c r="F331" s="17">
        <v>1793.67</v>
      </c>
      <c r="G331" s="28">
        <v>2953</v>
      </c>
      <c r="H331" s="28">
        <v>2183.85</v>
      </c>
      <c r="I331" s="29">
        <f t="shared" si="266"/>
        <v>0.82133388282162245</v>
      </c>
      <c r="J331" s="1">
        <f t="shared" si="267"/>
        <v>0.16250083763318912</v>
      </c>
      <c r="K331" s="24">
        <f t="shared" si="268"/>
        <v>47.186690693529499</v>
      </c>
      <c r="L331" s="24">
        <f t="shared" si="269"/>
        <v>46.947899126564465</v>
      </c>
      <c r="M331" s="1">
        <f t="shared" si="270"/>
        <v>64.902052759722153</v>
      </c>
      <c r="N331" s="7">
        <f t="shared" si="271"/>
        <v>64.63452028522525</v>
      </c>
      <c r="O331" s="18">
        <f t="shared" si="273"/>
        <v>1470.8093999999999</v>
      </c>
      <c r="P331" s="12">
        <f t="shared" si="230"/>
        <v>2425.0418400000003</v>
      </c>
      <c r="Q331" s="12"/>
      <c r="R331" s="11">
        <f t="shared" si="272"/>
        <v>35.200000000000017</v>
      </c>
      <c r="S331" s="4">
        <f t="shared" si="274"/>
        <v>20.693086368694182</v>
      </c>
    </row>
    <row r="332" spans="1:19" ht="22.5" x14ac:dyDescent="0.2">
      <c r="A332" s="19">
        <v>492</v>
      </c>
      <c r="B332" s="16" t="s">
        <v>2322</v>
      </c>
      <c r="C332" s="16" t="s">
        <v>2323</v>
      </c>
      <c r="D332" s="27">
        <v>188.09972972972972</v>
      </c>
      <c r="E332" s="18">
        <v>678.53</v>
      </c>
      <c r="F332" s="18">
        <v>686.08</v>
      </c>
      <c r="G332" s="28">
        <v>1119</v>
      </c>
      <c r="H332" s="15">
        <v>827.47</v>
      </c>
      <c r="I332" s="29">
        <f t="shared" si="266"/>
        <v>0.82912975697004121</v>
      </c>
      <c r="J332" s="1">
        <f t="shared" si="267"/>
        <v>1.1126995121807539</v>
      </c>
      <c r="K332" s="24">
        <f t="shared" si="268"/>
        <v>264.7426825045369</v>
      </c>
      <c r="L332" s="24">
        <f t="shared" si="269"/>
        <v>260.72885430241865</v>
      </c>
      <c r="M332" s="1">
        <f t="shared" si="270"/>
        <v>64.915331672881081</v>
      </c>
      <c r="N332" s="7">
        <f t="shared" si="271"/>
        <v>63.100513059701484</v>
      </c>
      <c r="O332" s="18">
        <f t="shared" si="273"/>
        <v>562.5856</v>
      </c>
      <c r="P332" s="12">
        <f t="shared" si="230"/>
        <v>927.58016000000009</v>
      </c>
      <c r="Q332" s="12"/>
      <c r="R332" s="11">
        <f t="shared" si="272"/>
        <v>35.200000000000017</v>
      </c>
      <c r="S332" s="4">
        <f t="shared" si="274"/>
        <v>199.08899965372024</v>
      </c>
    </row>
    <row r="333" spans="1:19" ht="22.5" x14ac:dyDescent="0.2">
      <c r="A333" s="19">
        <v>15524</v>
      </c>
      <c r="B333" s="16" t="s">
        <v>2324</v>
      </c>
      <c r="C333" s="16" t="s">
        <v>2325</v>
      </c>
      <c r="D333" s="27">
        <v>1.86</v>
      </c>
      <c r="E333" s="18">
        <v>25.17</v>
      </c>
      <c r="F333" s="18">
        <v>25.59</v>
      </c>
      <c r="G333" s="15">
        <v>41</v>
      </c>
      <c r="H333" s="15">
        <v>30.69</v>
      </c>
      <c r="I333" s="29">
        <f t="shared" si="266"/>
        <v>0.83382209188660794</v>
      </c>
      <c r="J333" s="1">
        <f t="shared" si="267"/>
        <v>1.6686531585220479</v>
      </c>
      <c r="K333" s="24">
        <f t="shared" si="268"/>
        <v>1275.8064516129032</v>
      </c>
      <c r="L333" s="24">
        <f t="shared" si="269"/>
        <v>1253.2258064516129</v>
      </c>
      <c r="M333" s="1">
        <f t="shared" si="270"/>
        <v>62.892332141438203</v>
      </c>
      <c r="N333" s="7">
        <f t="shared" si="271"/>
        <v>60.218835482610388</v>
      </c>
      <c r="O333" s="18">
        <f t="shared" si="273"/>
        <v>20.983799999999999</v>
      </c>
      <c r="P333" s="12">
        <f t="shared" si="230"/>
        <v>34.597680000000004</v>
      </c>
      <c r="Q333" s="12"/>
      <c r="R333" s="11">
        <f t="shared" si="272"/>
        <v>35.200000000000017</v>
      </c>
      <c r="S333" s="4">
        <f t="shared" si="274"/>
        <v>1028.1612903225805</v>
      </c>
    </row>
    <row r="334" spans="1:19" x14ac:dyDescent="0.2">
      <c r="A334" s="16" t="s">
        <v>802</v>
      </c>
      <c r="B334" s="16" t="s">
        <v>803</v>
      </c>
      <c r="C334" s="16" t="s">
        <v>804</v>
      </c>
      <c r="D334" s="27"/>
      <c r="E334" s="18">
        <v>354.66</v>
      </c>
      <c r="F334" s="18">
        <v>358.84</v>
      </c>
      <c r="G334" s="15">
        <v>585</v>
      </c>
      <c r="H334" s="15">
        <v>432.51</v>
      </c>
      <c r="I334" s="29">
        <f t="shared" si="266"/>
        <v>0.82966867818085122</v>
      </c>
      <c r="J334" s="1">
        <f t="shared" si="267"/>
        <v>1.1785935825861173</v>
      </c>
      <c r="K334" s="24" t="e">
        <f t="shared" si="268"/>
        <v>#DIV/0!</v>
      </c>
      <c r="L334" s="24" t="e">
        <f t="shared" si="269"/>
        <v>#DIV/0!</v>
      </c>
      <c r="M334" s="1">
        <f t="shared" si="270"/>
        <v>64.94670952461513</v>
      </c>
      <c r="N334" s="7">
        <f t="shared" si="271"/>
        <v>63.02530375654888</v>
      </c>
      <c r="O334" s="18">
        <f t="shared" si="273"/>
        <v>294.24879999999996</v>
      </c>
      <c r="P334" s="12">
        <f t="shared" si="230"/>
        <v>485.15168</v>
      </c>
      <c r="Q334" s="12"/>
      <c r="R334" s="11">
        <f t="shared" si="272"/>
        <v>35.200000000000017</v>
      </c>
      <c r="S334" s="4" t="e">
        <f t="shared" si="274"/>
        <v>#DIV/0!</v>
      </c>
    </row>
    <row r="335" spans="1:19" x14ac:dyDescent="0.2">
      <c r="A335" s="16" t="s">
        <v>805</v>
      </c>
      <c r="B335" s="16" t="s">
        <v>806</v>
      </c>
      <c r="C335" s="16" t="s">
        <v>807</v>
      </c>
      <c r="D335" s="27">
        <v>76.849999999999994</v>
      </c>
      <c r="E335" s="18">
        <v>264.27999999999997</v>
      </c>
      <c r="F335" s="18">
        <v>265.33</v>
      </c>
      <c r="G335" s="15">
        <v>436</v>
      </c>
      <c r="H335" s="15">
        <v>322.29000000000002</v>
      </c>
      <c r="I335" s="29">
        <f>F335/H335</f>
        <v>0.8232647615501566</v>
      </c>
      <c r="J335" s="1">
        <f>F335/E335*100-100</f>
        <v>0.39730588769486985</v>
      </c>
      <c r="K335" s="24">
        <f>F335/D335*100-100</f>
        <v>245.25699414443721</v>
      </c>
      <c r="L335" s="24">
        <f>E335/D335*100-100</f>
        <v>243.89069616135328</v>
      </c>
      <c r="M335" s="1">
        <f>G335/E335*100-100</f>
        <v>64.976540033298022</v>
      </c>
      <c r="N335" s="7">
        <f>G335/F335*100-100</f>
        <v>64.323672407944827</v>
      </c>
      <c r="O335" s="18">
        <f t="shared" si="273"/>
        <v>217.57059999999998</v>
      </c>
      <c r="P335" s="12">
        <f t="shared" si="230"/>
        <v>358.72615999999999</v>
      </c>
      <c r="Q335" s="12"/>
      <c r="R335" s="11">
        <f>P335/F335*100-100</f>
        <v>35.200000000000017</v>
      </c>
      <c r="S335" s="4">
        <f t="shared" si="274"/>
        <v>183.11073519843848</v>
      </c>
    </row>
    <row r="336" spans="1:19" x14ac:dyDescent="0.2">
      <c r="A336" s="19">
        <v>15920</v>
      </c>
      <c r="B336" s="16" t="s">
        <v>808</v>
      </c>
      <c r="C336" s="16" t="s">
        <v>809</v>
      </c>
      <c r="D336" s="27">
        <v>140.35</v>
      </c>
      <c r="E336" s="18">
        <v>377.56</v>
      </c>
      <c r="F336" s="18">
        <v>382.02</v>
      </c>
      <c r="G336" s="15">
        <v>623</v>
      </c>
      <c r="H336" s="15">
        <v>460.44</v>
      </c>
      <c r="I336" s="29">
        <f>F336/H336</f>
        <v>0.8296846494657284</v>
      </c>
      <c r="J336" s="1">
        <f>F336/E336*100-100</f>
        <v>1.1812692022459998</v>
      </c>
      <c r="K336" s="24">
        <f>F336/D336*100-100</f>
        <v>172.19095119344496</v>
      </c>
      <c r="L336" s="24">
        <f>E336/D336*100-100</f>
        <v>169.01318133238334</v>
      </c>
      <c r="M336" s="1">
        <f>G336/E336*100-100</f>
        <v>65.006886322703679</v>
      </c>
      <c r="N336" s="7">
        <f>G336/F336*100-100</f>
        <v>63.080466991256998</v>
      </c>
      <c r="O336" s="18">
        <f t="shared" si="273"/>
        <v>313.25639999999999</v>
      </c>
      <c r="P336" s="12">
        <f t="shared" si="230"/>
        <v>516.49104</v>
      </c>
      <c r="Q336" s="12"/>
      <c r="R336" s="11">
        <f>P336/F336*100-100</f>
        <v>35.200000000000017</v>
      </c>
      <c r="S336" s="4">
        <f t="shared" si="274"/>
        <v>123.19657997862487</v>
      </c>
    </row>
    <row r="337" spans="1:19" ht="22.5" x14ac:dyDescent="0.2">
      <c r="A337" s="16" t="s">
        <v>810</v>
      </c>
      <c r="B337" s="16" t="s">
        <v>811</v>
      </c>
      <c r="C337" s="16" t="s">
        <v>812</v>
      </c>
      <c r="D337" s="27"/>
      <c r="E337" s="18">
        <v>55.21</v>
      </c>
      <c r="F337" s="18">
        <v>56.04</v>
      </c>
      <c r="G337" s="15">
        <v>91</v>
      </c>
      <c r="H337" s="15">
        <v>67.33</v>
      </c>
      <c r="I337" s="29">
        <f t="shared" ref="I337:I357" si="275">F337/H337</f>
        <v>0.83231843160552499</v>
      </c>
      <c r="J337" s="1">
        <f t="shared" ref="J337:J357" si="276">F337/E337*100-100</f>
        <v>1.5033508422387172</v>
      </c>
      <c r="K337" s="24" t="e">
        <f t="shared" ref="K337:K357" si="277">F337/D337*100-100</f>
        <v>#DIV/0!</v>
      </c>
      <c r="L337" s="24" t="e">
        <f t="shared" ref="L337:L357" si="278">E337/D337*100-100</f>
        <v>#DIV/0!</v>
      </c>
      <c r="M337" s="1">
        <f t="shared" ref="M337:M357" si="279">G337/E337*100-100</f>
        <v>64.82521282376382</v>
      </c>
      <c r="N337" s="7">
        <f t="shared" ref="N337:N357" si="280">G337/F337*100-100</f>
        <v>62.384011420413998</v>
      </c>
      <c r="O337" s="18">
        <f t="shared" si="273"/>
        <v>45.952799999999996</v>
      </c>
      <c r="P337" s="12">
        <f t="shared" si="230"/>
        <v>75.766080000000002</v>
      </c>
      <c r="Q337" s="12"/>
      <c r="R337" s="11">
        <f t="shared" ref="R337:R357" si="281">P337/F337*100-100</f>
        <v>35.200000000000017</v>
      </c>
      <c r="S337" s="4" t="e">
        <f t="shared" si="274"/>
        <v>#DIV/0!</v>
      </c>
    </row>
    <row r="338" spans="1:19" x14ac:dyDescent="0.2">
      <c r="A338" s="16" t="s">
        <v>813</v>
      </c>
      <c r="B338" s="16" t="s">
        <v>814</v>
      </c>
      <c r="C338" s="16" t="s">
        <v>815</v>
      </c>
      <c r="D338" s="27">
        <v>1960.64</v>
      </c>
      <c r="E338" s="17">
        <v>4370.04</v>
      </c>
      <c r="F338" s="17">
        <v>4838.5</v>
      </c>
      <c r="G338" s="28">
        <v>7205</v>
      </c>
      <c r="H338" s="28">
        <v>5329.32</v>
      </c>
      <c r="I338" s="29">
        <f t="shared" si="275"/>
        <v>0.90790194621452647</v>
      </c>
      <c r="J338" s="1">
        <f t="shared" si="276"/>
        <v>10.71981034498539</v>
      </c>
      <c r="K338" s="24">
        <f t="shared" si="277"/>
        <v>146.78166313040637</v>
      </c>
      <c r="L338" s="24">
        <f t="shared" si="278"/>
        <v>122.88844458952178</v>
      </c>
      <c r="M338" s="1">
        <f t="shared" si="279"/>
        <v>64.872632744780361</v>
      </c>
      <c r="N338" s="7">
        <f t="shared" si="280"/>
        <v>48.909786090730591</v>
      </c>
      <c r="O338" s="18">
        <f t="shared" si="273"/>
        <v>3967.5699999999997</v>
      </c>
      <c r="P338" s="12">
        <f t="shared" si="230"/>
        <v>6541.652</v>
      </c>
      <c r="Q338" s="12"/>
      <c r="R338" s="11">
        <f t="shared" si="281"/>
        <v>35.200000000000017</v>
      </c>
      <c r="S338" s="4">
        <f t="shared" si="274"/>
        <v>102.3609637669332</v>
      </c>
    </row>
    <row r="339" spans="1:19" ht="33.75" x14ac:dyDescent="0.2">
      <c r="A339" s="19">
        <v>1097</v>
      </c>
      <c r="B339" s="16" t="s">
        <v>816</v>
      </c>
      <c r="C339" s="16" t="s">
        <v>817</v>
      </c>
      <c r="D339" s="27">
        <v>1812.621984126984</v>
      </c>
      <c r="E339" s="17">
        <v>2072.65</v>
      </c>
      <c r="F339" s="17">
        <v>2289.9</v>
      </c>
      <c r="G339" s="28">
        <v>3417</v>
      </c>
      <c r="H339" s="28">
        <v>2527.62</v>
      </c>
      <c r="I339" s="29">
        <f t="shared" si="275"/>
        <v>0.90595105276900811</v>
      </c>
      <c r="J339" s="1">
        <f t="shared" si="276"/>
        <v>10.481750416133934</v>
      </c>
      <c r="K339" s="24">
        <f t="shared" si="277"/>
        <v>26.330808080918658</v>
      </c>
      <c r="L339" s="24">
        <f t="shared" si="278"/>
        <v>14.345407820828896</v>
      </c>
      <c r="M339" s="1">
        <f t="shared" si="279"/>
        <v>64.861409306925907</v>
      </c>
      <c r="N339" s="7">
        <f t="shared" si="280"/>
        <v>49.220489977728278</v>
      </c>
      <c r="O339" s="18">
        <f t="shared" si="273"/>
        <v>1877.7180000000001</v>
      </c>
      <c r="P339" s="12">
        <f t="shared" si="230"/>
        <v>3095.9448000000002</v>
      </c>
      <c r="Q339" s="12"/>
      <c r="R339" s="11">
        <f t="shared" si="281"/>
        <v>35.200000000000017</v>
      </c>
      <c r="S339" s="4">
        <f t="shared" si="274"/>
        <v>3.5912626263532985</v>
      </c>
    </row>
    <row r="340" spans="1:19" ht="22.5" x14ac:dyDescent="0.2">
      <c r="A340" s="16" t="s">
        <v>818</v>
      </c>
      <c r="B340" s="16" t="s">
        <v>819</v>
      </c>
      <c r="C340" s="16" t="s">
        <v>820</v>
      </c>
      <c r="D340" s="27"/>
      <c r="E340" s="18">
        <v>979.11</v>
      </c>
      <c r="F340" s="17">
        <v>1084.08</v>
      </c>
      <c r="G340" s="28">
        <v>1614</v>
      </c>
      <c r="H340" s="28">
        <v>1194.04</v>
      </c>
      <c r="I340" s="29">
        <f t="shared" si="275"/>
        <v>0.90790928277109639</v>
      </c>
      <c r="J340" s="1">
        <f t="shared" si="276"/>
        <v>10.72096087262922</v>
      </c>
      <c r="K340" s="24" t="e">
        <f t="shared" si="277"/>
        <v>#DIV/0!</v>
      </c>
      <c r="L340" s="24" t="e">
        <f t="shared" si="278"/>
        <v>#DIV/0!</v>
      </c>
      <c r="M340" s="1">
        <f t="shared" si="279"/>
        <v>64.843582437111252</v>
      </c>
      <c r="N340" s="7">
        <f t="shared" si="280"/>
        <v>48.882001328315255</v>
      </c>
      <c r="O340" s="18">
        <f t="shared" si="273"/>
        <v>888.9455999999999</v>
      </c>
      <c r="P340" s="12">
        <f t="shared" si="230"/>
        <v>1465.67616</v>
      </c>
      <c r="Q340" s="12"/>
      <c r="R340" s="11">
        <f t="shared" si="281"/>
        <v>35.200000000000017</v>
      </c>
      <c r="S340" s="4" t="e">
        <f t="shared" si="274"/>
        <v>#DIV/0!</v>
      </c>
    </row>
    <row r="341" spans="1:19" x14ac:dyDescent="0.2">
      <c r="A341" s="16" t="s">
        <v>821</v>
      </c>
      <c r="B341" s="16" t="s">
        <v>822</v>
      </c>
      <c r="C341" s="16" t="s">
        <v>823</v>
      </c>
      <c r="D341" s="27">
        <v>1981.2349999999999</v>
      </c>
      <c r="E341" s="17">
        <v>4745.24</v>
      </c>
      <c r="F341" s="17">
        <v>5253.93</v>
      </c>
      <c r="G341" s="28">
        <v>7824</v>
      </c>
      <c r="H341" s="28">
        <v>5786.88</v>
      </c>
      <c r="I341" s="29">
        <f t="shared" si="275"/>
        <v>0.90790374087591241</v>
      </c>
      <c r="J341" s="1">
        <f t="shared" si="276"/>
        <v>10.720005732059931</v>
      </c>
      <c r="K341" s="24">
        <f t="shared" si="277"/>
        <v>165.1845944574975</v>
      </c>
      <c r="L341" s="24">
        <f t="shared" si="278"/>
        <v>139.50919502229669</v>
      </c>
      <c r="M341" s="1">
        <f t="shared" si="279"/>
        <v>64.881017609225239</v>
      </c>
      <c r="N341" s="7">
        <f t="shared" si="280"/>
        <v>48.917096345021719</v>
      </c>
      <c r="O341" s="18">
        <f t="shared" si="273"/>
        <v>4308.2226000000001</v>
      </c>
      <c r="P341" s="12">
        <f t="shared" si="230"/>
        <v>7103.313360000001</v>
      </c>
      <c r="Q341" s="12"/>
      <c r="R341" s="11">
        <f t="shared" si="281"/>
        <v>35.200000000000017</v>
      </c>
      <c r="S341" s="4">
        <f t="shared" si="274"/>
        <v>117.45136745514793</v>
      </c>
    </row>
    <row r="342" spans="1:19" x14ac:dyDescent="0.2">
      <c r="A342" s="16" t="s">
        <v>824</v>
      </c>
      <c r="B342" s="16" t="s">
        <v>825</v>
      </c>
      <c r="C342" s="16" t="s">
        <v>826</v>
      </c>
      <c r="D342" s="27">
        <v>2392.6777464788734</v>
      </c>
      <c r="E342" s="17">
        <v>3209.38</v>
      </c>
      <c r="F342" s="17">
        <v>3553.44</v>
      </c>
      <c r="G342" s="28">
        <v>5292</v>
      </c>
      <c r="H342" s="28">
        <v>3913.88</v>
      </c>
      <c r="I342" s="29">
        <f t="shared" si="275"/>
        <v>0.90790724294050917</v>
      </c>
      <c r="J342" s="1">
        <f t="shared" si="276"/>
        <v>10.72045067894733</v>
      </c>
      <c r="K342" s="24">
        <f t="shared" si="277"/>
        <v>48.513104417397415</v>
      </c>
      <c r="L342" s="24">
        <f t="shared" si="278"/>
        <v>34.133399481940558</v>
      </c>
      <c r="M342" s="1">
        <f t="shared" si="279"/>
        <v>64.891661317762299</v>
      </c>
      <c r="N342" s="7">
        <f t="shared" si="280"/>
        <v>48.926111036066459</v>
      </c>
      <c r="O342" s="18">
        <f t="shared" si="273"/>
        <v>2913.8208</v>
      </c>
      <c r="P342" s="12">
        <f t="shared" si="230"/>
        <v>4804.2508800000005</v>
      </c>
      <c r="Q342" s="12"/>
      <c r="R342" s="11">
        <f t="shared" si="281"/>
        <v>35.200000000000017</v>
      </c>
      <c r="S342" s="4">
        <f t="shared" si="274"/>
        <v>21.780745622265869</v>
      </c>
    </row>
    <row r="343" spans="1:19" ht="22.5" x14ac:dyDescent="0.2">
      <c r="A343" s="16" t="s">
        <v>827</v>
      </c>
      <c r="B343" s="16" t="s">
        <v>828</v>
      </c>
      <c r="C343" s="16" t="s">
        <v>829</v>
      </c>
      <c r="D343" s="27">
        <v>1776.1382352941175</v>
      </c>
      <c r="E343" s="17">
        <v>3419.33</v>
      </c>
      <c r="F343" s="17">
        <v>3785.89</v>
      </c>
      <c r="G343" s="28">
        <v>5638</v>
      </c>
      <c r="H343" s="28">
        <v>4169.91</v>
      </c>
      <c r="I343" s="29">
        <f t="shared" si="275"/>
        <v>0.90790688528049768</v>
      </c>
      <c r="J343" s="1">
        <f t="shared" si="276"/>
        <v>10.720228816756489</v>
      </c>
      <c r="K343" s="24">
        <f t="shared" si="277"/>
        <v>113.15289118659618</v>
      </c>
      <c r="L343" s="24">
        <f t="shared" si="278"/>
        <v>92.514857912159073</v>
      </c>
      <c r="M343" s="1">
        <f t="shared" si="279"/>
        <v>64.886103417921049</v>
      </c>
      <c r="N343" s="7">
        <f t="shared" si="280"/>
        <v>48.921389686440989</v>
      </c>
      <c r="O343" s="18">
        <f t="shared" si="273"/>
        <v>3104.4297999999999</v>
      </c>
      <c r="P343" s="12">
        <f t="shared" si="230"/>
        <v>5118.5232800000003</v>
      </c>
      <c r="Q343" s="12"/>
      <c r="R343" s="11">
        <f t="shared" si="281"/>
        <v>35.200000000000017</v>
      </c>
      <c r="S343" s="4">
        <f t="shared" si="274"/>
        <v>74.78537077300885</v>
      </c>
    </row>
    <row r="344" spans="1:19" x14ac:dyDescent="0.2">
      <c r="A344" s="16" t="s">
        <v>830</v>
      </c>
      <c r="B344" s="16" t="s">
        <v>831</v>
      </c>
      <c r="C344" s="16" t="s">
        <v>832</v>
      </c>
      <c r="D344" s="27"/>
      <c r="E344" s="17">
        <v>3197.09</v>
      </c>
      <c r="F344" s="17">
        <v>3539.82</v>
      </c>
      <c r="G344" s="28">
        <v>5271</v>
      </c>
      <c r="H344" s="28">
        <v>3898.89</v>
      </c>
      <c r="I344" s="29">
        <f t="shared" si="275"/>
        <v>0.90790455745096688</v>
      </c>
      <c r="J344" s="1">
        <f t="shared" si="276"/>
        <v>10.720061055522365</v>
      </c>
      <c r="K344" s="24" t="e">
        <f t="shared" si="277"/>
        <v>#DIV/0!</v>
      </c>
      <c r="L344" s="24" t="e">
        <f t="shared" si="278"/>
        <v>#DIV/0!</v>
      </c>
      <c r="M344" s="1">
        <f t="shared" si="279"/>
        <v>64.868677453559343</v>
      </c>
      <c r="N344" s="7">
        <f t="shared" si="280"/>
        <v>48.905876569995087</v>
      </c>
      <c r="O344" s="18">
        <f t="shared" si="273"/>
        <v>2902.6523999999999</v>
      </c>
      <c r="P344" s="12">
        <f t="shared" ref="P344:P363" si="282">F344*1.352</f>
        <v>4785.8366400000004</v>
      </c>
      <c r="Q344" s="12"/>
      <c r="R344" s="11">
        <f t="shared" si="281"/>
        <v>35.200000000000017</v>
      </c>
      <c r="S344" s="4" t="e">
        <f t="shared" si="274"/>
        <v>#DIV/0!</v>
      </c>
    </row>
    <row r="345" spans="1:19" x14ac:dyDescent="0.2">
      <c r="A345" s="19">
        <v>1098</v>
      </c>
      <c r="B345" s="16" t="s">
        <v>833</v>
      </c>
      <c r="C345" s="16" t="s">
        <v>834</v>
      </c>
      <c r="D345" s="27">
        <v>1659.209696969697</v>
      </c>
      <c r="E345" s="17">
        <v>2052.41</v>
      </c>
      <c r="F345" s="17">
        <v>2267.5300000000002</v>
      </c>
      <c r="G345" s="28">
        <v>3384</v>
      </c>
      <c r="H345" s="28">
        <v>2502.94</v>
      </c>
      <c r="I345" s="29">
        <f t="shared" si="275"/>
        <v>0.9059466067904145</v>
      </c>
      <c r="J345" s="1">
        <f t="shared" si="276"/>
        <v>10.481336575050818</v>
      </c>
      <c r="K345" s="24">
        <f t="shared" si="277"/>
        <v>36.663256256355709</v>
      </c>
      <c r="L345" s="24">
        <f t="shared" si="278"/>
        <v>23.698047555316577</v>
      </c>
      <c r="M345" s="1">
        <f t="shared" si="279"/>
        <v>64.879336974581094</v>
      </c>
      <c r="N345" s="7">
        <f t="shared" si="280"/>
        <v>49.237275802304708</v>
      </c>
      <c r="O345" s="18">
        <f t="shared" si="273"/>
        <v>1859.3746000000001</v>
      </c>
      <c r="P345" s="12">
        <f t="shared" si="282"/>
        <v>3065.7005600000007</v>
      </c>
      <c r="Q345" s="12"/>
      <c r="R345" s="11">
        <f t="shared" si="281"/>
        <v>35.200000000000017</v>
      </c>
      <c r="S345" s="4">
        <f t="shared" si="274"/>
        <v>12.063870130211683</v>
      </c>
    </row>
    <row r="346" spans="1:19" ht="22.5" x14ac:dyDescent="0.2">
      <c r="A346" s="16" t="s">
        <v>835</v>
      </c>
      <c r="B346" s="16" t="s">
        <v>836</v>
      </c>
      <c r="C346" s="16" t="s">
        <v>837</v>
      </c>
      <c r="D346" s="27">
        <v>1814.4103846153846</v>
      </c>
      <c r="E346" s="17">
        <v>2599.79</v>
      </c>
      <c r="F346" s="17">
        <v>2831.54</v>
      </c>
      <c r="G346" s="28">
        <v>4286</v>
      </c>
      <c r="H346" s="28">
        <v>3170.48</v>
      </c>
      <c r="I346" s="29">
        <f t="shared" si="275"/>
        <v>0.89309505185334714</v>
      </c>
      <c r="J346" s="1">
        <f t="shared" si="276"/>
        <v>8.9141815300466618</v>
      </c>
      <c r="K346" s="24">
        <f t="shared" si="277"/>
        <v>56.058410159519923</v>
      </c>
      <c r="L346" s="24">
        <f t="shared" si="278"/>
        <v>43.285665803279585</v>
      </c>
      <c r="M346" s="1">
        <f t="shared" si="279"/>
        <v>64.859469418683801</v>
      </c>
      <c r="N346" s="7">
        <f t="shared" si="280"/>
        <v>51.366394258954472</v>
      </c>
      <c r="O346" s="18">
        <f t="shared" si="273"/>
        <v>2321.8627999999999</v>
      </c>
      <c r="P346" s="12">
        <f t="shared" si="282"/>
        <v>3828.24208</v>
      </c>
      <c r="Q346" s="12"/>
      <c r="R346" s="11">
        <f t="shared" si="281"/>
        <v>35.200000000000017</v>
      </c>
      <c r="S346" s="4">
        <f t="shared" si="274"/>
        <v>27.96789633080634</v>
      </c>
    </row>
    <row r="347" spans="1:19" x14ac:dyDescent="0.2">
      <c r="A347" s="16" t="s">
        <v>838</v>
      </c>
      <c r="B347" s="16" t="s">
        <v>839</v>
      </c>
      <c r="C347" s="16" t="s">
        <v>840</v>
      </c>
      <c r="D347" s="27">
        <v>3063.3961111111112</v>
      </c>
      <c r="E347" s="17">
        <v>4451.62</v>
      </c>
      <c r="F347" s="17">
        <v>4928.82</v>
      </c>
      <c r="G347" s="28">
        <v>7340</v>
      </c>
      <c r="H347" s="28">
        <v>5428.8</v>
      </c>
      <c r="I347" s="29">
        <f t="shared" si="275"/>
        <v>0.90790229885057461</v>
      </c>
      <c r="J347" s="1">
        <f t="shared" si="276"/>
        <v>10.719693055561791</v>
      </c>
      <c r="K347" s="24">
        <f t="shared" si="277"/>
        <v>60.893982404785675</v>
      </c>
      <c r="L347" s="24">
        <f t="shared" si="278"/>
        <v>45.31649968000292</v>
      </c>
      <c r="M347" s="1">
        <f t="shared" si="279"/>
        <v>64.883795112790409</v>
      </c>
      <c r="N347" s="7">
        <f t="shared" si="280"/>
        <v>48.920025482772758</v>
      </c>
      <c r="O347" s="18">
        <f t="shared" si="273"/>
        <v>4041.6323999999995</v>
      </c>
      <c r="P347" s="12">
        <f t="shared" si="282"/>
        <v>6663.7646400000003</v>
      </c>
      <c r="Q347" s="12"/>
      <c r="R347" s="11">
        <f t="shared" si="281"/>
        <v>35.200000000000017</v>
      </c>
      <c r="S347" s="4">
        <f t="shared" si="274"/>
        <v>31.933065571924232</v>
      </c>
    </row>
    <row r="348" spans="1:19" x14ac:dyDescent="0.2">
      <c r="A348" s="19">
        <v>1089</v>
      </c>
      <c r="B348" s="16" t="s">
        <v>841</v>
      </c>
      <c r="C348" s="16" t="s">
        <v>842</v>
      </c>
      <c r="D348" s="27">
        <v>815.03000000000009</v>
      </c>
      <c r="E348" s="17">
        <v>1102.75</v>
      </c>
      <c r="F348" s="17">
        <v>1220.97</v>
      </c>
      <c r="G348" s="28">
        <v>1818</v>
      </c>
      <c r="H348" s="28">
        <v>1344.82</v>
      </c>
      <c r="I348" s="29">
        <f t="shared" si="275"/>
        <v>0.90790589075117867</v>
      </c>
      <c r="J348" s="1">
        <f t="shared" si="276"/>
        <v>10.720471548401719</v>
      </c>
      <c r="K348" s="24">
        <f t="shared" si="277"/>
        <v>49.806755579549218</v>
      </c>
      <c r="L348" s="24">
        <f t="shared" si="278"/>
        <v>35.301768033078531</v>
      </c>
      <c r="M348" s="1">
        <f t="shared" si="279"/>
        <v>64.860575833144424</v>
      </c>
      <c r="N348" s="7">
        <f t="shared" si="280"/>
        <v>48.898007322047221</v>
      </c>
      <c r="O348" s="18">
        <f t="shared" si="273"/>
        <v>1001.1953999999999</v>
      </c>
      <c r="P348" s="12">
        <f t="shared" si="282"/>
        <v>1650.7514400000002</v>
      </c>
      <c r="Q348" s="12"/>
      <c r="R348" s="11">
        <f t="shared" si="281"/>
        <v>35.200000000000017</v>
      </c>
      <c r="S348" s="4">
        <f t="shared" si="274"/>
        <v>22.841539575230343</v>
      </c>
    </row>
    <row r="349" spans="1:19" ht="22.5" x14ac:dyDescent="0.2">
      <c r="A349" s="16" t="s">
        <v>843</v>
      </c>
      <c r="B349" s="16" t="s">
        <v>844</v>
      </c>
      <c r="C349" s="16" t="s">
        <v>845</v>
      </c>
      <c r="D349" s="27">
        <v>2276.6289622641511</v>
      </c>
      <c r="E349" s="17">
        <v>3043.4</v>
      </c>
      <c r="F349" s="17">
        <v>3322.72</v>
      </c>
      <c r="G349" s="28">
        <v>5018</v>
      </c>
      <c r="H349" s="28">
        <v>3711.46</v>
      </c>
      <c r="I349" s="29">
        <f t="shared" si="275"/>
        <v>0.89525954745571812</v>
      </c>
      <c r="J349" s="1">
        <f t="shared" si="276"/>
        <v>9.1778931458237309</v>
      </c>
      <c r="K349" s="24">
        <f t="shared" si="277"/>
        <v>45.949122807235625</v>
      </c>
      <c r="L349" s="24">
        <f t="shared" si="278"/>
        <v>33.680105561570315</v>
      </c>
      <c r="M349" s="1">
        <f t="shared" si="279"/>
        <v>64.881382664125653</v>
      </c>
      <c r="N349" s="7">
        <f t="shared" si="280"/>
        <v>51.020850387634255</v>
      </c>
      <c r="O349" s="18">
        <f t="shared" si="273"/>
        <v>2724.6303999999996</v>
      </c>
      <c r="P349" s="12">
        <f t="shared" si="282"/>
        <v>4492.3174399999998</v>
      </c>
      <c r="Q349" s="12"/>
      <c r="R349" s="11">
        <f t="shared" si="281"/>
        <v>35.200000000000017</v>
      </c>
      <c r="S349" s="4">
        <f t="shared" si="274"/>
        <v>19.678280701933204</v>
      </c>
    </row>
    <row r="350" spans="1:19" x14ac:dyDescent="0.2">
      <c r="A350" s="16" t="s">
        <v>846</v>
      </c>
      <c r="B350" s="16" t="s">
        <v>847</v>
      </c>
      <c r="C350" s="16" t="s">
        <v>848</v>
      </c>
      <c r="D350" s="27">
        <v>1878.3420353982301</v>
      </c>
      <c r="E350" s="17">
        <v>2262.3000000000002</v>
      </c>
      <c r="F350" s="17">
        <v>2499.42</v>
      </c>
      <c r="G350" s="28">
        <v>3730</v>
      </c>
      <c r="H350" s="28">
        <v>2758.9</v>
      </c>
      <c r="I350" s="29">
        <f t="shared" si="275"/>
        <v>0.90594802276269526</v>
      </c>
      <c r="J350" s="1">
        <f t="shared" si="276"/>
        <v>10.481368518764086</v>
      </c>
      <c r="K350" s="24">
        <f t="shared" si="277"/>
        <v>33.065222036097083</v>
      </c>
      <c r="L350" s="24">
        <f t="shared" si="278"/>
        <v>20.441323111866922</v>
      </c>
      <c r="M350" s="1">
        <f t="shared" si="279"/>
        <v>64.876453167130762</v>
      </c>
      <c r="N350" s="7">
        <f t="shared" si="280"/>
        <v>49.234622432404308</v>
      </c>
      <c r="O350" s="18">
        <f t="shared" si="273"/>
        <v>2049.5243999999998</v>
      </c>
      <c r="P350" s="12">
        <f t="shared" si="282"/>
        <v>3379.2158400000003</v>
      </c>
      <c r="Q350" s="12"/>
      <c r="R350" s="11">
        <f t="shared" si="281"/>
        <v>35.200000000000017</v>
      </c>
      <c r="S350" s="4">
        <f t="shared" si="274"/>
        <v>9.1134820695995842</v>
      </c>
    </row>
    <row r="351" spans="1:19" x14ac:dyDescent="0.2">
      <c r="A351" s="19">
        <v>12200</v>
      </c>
      <c r="B351" s="16" t="s">
        <v>849</v>
      </c>
      <c r="C351" s="16" t="s">
        <v>850</v>
      </c>
      <c r="D351" s="27"/>
      <c r="E351" s="17">
        <v>1012.81</v>
      </c>
      <c r="F351" s="17">
        <v>1121.4000000000001</v>
      </c>
      <c r="G351" s="28">
        <v>1670</v>
      </c>
      <c r="H351" s="28">
        <v>1235.1300000000001</v>
      </c>
      <c r="I351" s="29">
        <f t="shared" si="275"/>
        <v>0.90792062374001115</v>
      </c>
      <c r="J351" s="1">
        <f t="shared" si="276"/>
        <v>10.721655591868171</v>
      </c>
      <c r="K351" s="24" t="e">
        <f t="shared" si="277"/>
        <v>#DIV/0!</v>
      </c>
      <c r="L351" s="24" t="e">
        <f t="shared" si="278"/>
        <v>#DIV/0!</v>
      </c>
      <c r="M351" s="1">
        <f t="shared" si="279"/>
        <v>64.887787442857018</v>
      </c>
      <c r="N351" s="7">
        <f t="shared" si="280"/>
        <v>48.920991617620814</v>
      </c>
      <c r="O351" s="18">
        <f t="shared" si="273"/>
        <v>919.548</v>
      </c>
      <c r="P351" s="12">
        <f t="shared" si="282"/>
        <v>1516.1328000000003</v>
      </c>
      <c r="Q351" s="12"/>
      <c r="R351" s="11">
        <f t="shared" si="281"/>
        <v>35.200000000000017</v>
      </c>
      <c r="S351" s="4" t="e">
        <f t="shared" si="274"/>
        <v>#DIV/0!</v>
      </c>
    </row>
    <row r="352" spans="1:19" x14ac:dyDescent="0.2">
      <c r="A352" s="16" t="s">
        <v>851</v>
      </c>
      <c r="B352" s="16" t="s">
        <v>852</v>
      </c>
      <c r="C352" s="16" t="s">
        <v>853</v>
      </c>
      <c r="D352" s="27"/>
      <c r="E352" s="17">
        <v>3071.36</v>
      </c>
      <c r="F352" s="17">
        <v>3400.6</v>
      </c>
      <c r="G352" s="28">
        <v>5064</v>
      </c>
      <c r="H352" s="28">
        <v>3745.56</v>
      </c>
      <c r="I352" s="29">
        <f t="shared" si="275"/>
        <v>0.9079016221873365</v>
      </c>
      <c r="J352" s="1">
        <f t="shared" si="276"/>
        <v>10.719681183579908</v>
      </c>
      <c r="K352" s="24" t="e">
        <f t="shared" si="277"/>
        <v>#DIV/0!</v>
      </c>
      <c r="L352" s="24" t="e">
        <f t="shared" si="278"/>
        <v>#DIV/0!</v>
      </c>
      <c r="M352" s="1">
        <f t="shared" si="279"/>
        <v>64.878099604084184</v>
      </c>
      <c r="N352" s="7">
        <f t="shared" si="280"/>
        <v>48.914897371052177</v>
      </c>
      <c r="O352" s="18">
        <f t="shared" si="273"/>
        <v>2788.4919999999997</v>
      </c>
      <c r="P352" s="12">
        <f t="shared" si="282"/>
        <v>4597.6112000000003</v>
      </c>
      <c r="Q352" s="12"/>
      <c r="R352" s="11">
        <f t="shared" si="281"/>
        <v>35.200000000000017</v>
      </c>
      <c r="S352" s="4" t="e">
        <f t="shared" si="274"/>
        <v>#DIV/0!</v>
      </c>
    </row>
    <row r="353" spans="1:19" x14ac:dyDescent="0.2">
      <c r="A353" s="16" t="s">
        <v>854</v>
      </c>
      <c r="B353" s="16" t="s">
        <v>855</v>
      </c>
      <c r="C353" s="16" t="s">
        <v>856</v>
      </c>
      <c r="D353" s="27">
        <v>4287.2749999999996</v>
      </c>
      <c r="E353" s="17">
        <v>4874.12</v>
      </c>
      <c r="F353" s="17">
        <v>5396.62</v>
      </c>
      <c r="G353" s="28">
        <v>8036</v>
      </c>
      <c r="H353" s="28">
        <v>5944.05</v>
      </c>
      <c r="I353" s="29">
        <f t="shared" si="275"/>
        <v>0.90790286084403726</v>
      </c>
      <c r="J353" s="1">
        <f t="shared" si="276"/>
        <v>10.71988379440802</v>
      </c>
      <c r="K353" s="24">
        <f t="shared" si="277"/>
        <v>25.875293747193723</v>
      </c>
      <c r="L353" s="24">
        <f t="shared" si="278"/>
        <v>13.688065262900096</v>
      </c>
      <c r="M353" s="1">
        <f t="shared" si="279"/>
        <v>64.870786931794868</v>
      </c>
      <c r="N353" s="7">
        <f t="shared" si="280"/>
        <v>48.90802020523958</v>
      </c>
      <c r="O353" s="18">
        <f t="shared" si="273"/>
        <v>4425.2284</v>
      </c>
      <c r="P353" s="12">
        <f t="shared" si="282"/>
        <v>7296.2302400000008</v>
      </c>
      <c r="Q353" s="12"/>
      <c r="R353" s="11">
        <f t="shared" si="281"/>
        <v>35.200000000000017</v>
      </c>
      <c r="S353" s="4">
        <f t="shared" si="274"/>
        <v>3.2177408726988546</v>
      </c>
    </row>
    <row r="354" spans="1:19" x14ac:dyDescent="0.2">
      <c r="A354" s="16" t="s">
        <v>857</v>
      </c>
      <c r="B354" s="16" t="s">
        <v>858</v>
      </c>
      <c r="C354" s="16" t="s">
        <v>859</v>
      </c>
      <c r="D354" s="27">
        <v>1203.9222727272727</v>
      </c>
      <c r="E354" s="17">
        <v>1977.38</v>
      </c>
      <c r="F354" s="17">
        <v>2184.63</v>
      </c>
      <c r="G354" s="28">
        <v>3260</v>
      </c>
      <c r="H354" s="28">
        <v>2411.44</v>
      </c>
      <c r="I354" s="29">
        <f t="shared" si="275"/>
        <v>0.90594416614139273</v>
      </c>
      <c r="J354" s="1">
        <f t="shared" si="276"/>
        <v>10.481040568833492</v>
      </c>
      <c r="K354" s="24">
        <f t="shared" si="277"/>
        <v>81.459388989548955</v>
      </c>
      <c r="L354" s="24">
        <f t="shared" si="278"/>
        <v>64.244822510060885</v>
      </c>
      <c r="M354" s="1">
        <f t="shared" si="279"/>
        <v>64.864618839069863</v>
      </c>
      <c r="N354" s="7">
        <f t="shared" si="280"/>
        <v>49.224353780731747</v>
      </c>
      <c r="O354" s="18">
        <f t="shared" si="273"/>
        <v>1791.3966</v>
      </c>
      <c r="P354" s="12">
        <f t="shared" si="282"/>
        <v>2953.6197600000005</v>
      </c>
      <c r="Q354" s="12"/>
      <c r="R354" s="11">
        <f t="shared" si="281"/>
        <v>35.200000000000017</v>
      </c>
      <c r="S354" s="4">
        <f t="shared" si="274"/>
        <v>48.796698971430118</v>
      </c>
    </row>
    <row r="355" spans="1:19" x14ac:dyDescent="0.2">
      <c r="A355" s="16" t="s">
        <v>860</v>
      </c>
      <c r="B355" s="16" t="s">
        <v>861</v>
      </c>
      <c r="C355" s="16" t="s">
        <v>862</v>
      </c>
      <c r="D355" s="27">
        <v>954.52666666666664</v>
      </c>
      <c r="E355" s="17">
        <v>1787.78</v>
      </c>
      <c r="F355" s="17">
        <v>1975.15</v>
      </c>
      <c r="G355" s="28">
        <v>2948</v>
      </c>
      <c r="H355" s="28">
        <v>2180.2199999999998</v>
      </c>
      <c r="I355" s="29">
        <f t="shared" si="275"/>
        <v>0.90594068488501178</v>
      </c>
      <c r="J355" s="1">
        <f t="shared" si="276"/>
        <v>10.480596046493432</v>
      </c>
      <c r="K355" s="24">
        <f t="shared" si="277"/>
        <v>106.92454899112303</v>
      </c>
      <c r="L355" s="24">
        <f t="shared" si="278"/>
        <v>87.294924535022602</v>
      </c>
      <c r="M355" s="1">
        <f t="shared" si="279"/>
        <v>64.897246864826769</v>
      </c>
      <c r="N355" s="7">
        <f t="shared" si="280"/>
        <v>49.254487000987268</v>
      </c>
      <c r="O355" s="18">
        <f t="shared" si="273"/>
        <v>1619.623</v>
      </c>
      <c r="P355" s="12">
        <f t="shared" si="282"/>
        <v>2670.4028000000003</v>
      </c>
      <c r="Q355" s="12"/>
      <c r="R355" s="11">
        <f t="shared" si="281"/>
        <v>35.200000000000017</v>
      </c>
      <c r="S355" s="4">
        <f t="shared" si="274"/>
        <v>69.67813017272087</v>
      </c>
    </row>
    <row r="356" spans="1:19" x14ac:dyDescent="0.2">
      <c r="A356" s="16" t="s">
        <v>863</v>
      </c>
      <c r="B356" s="16" t="s">
        <v>864</v>
      </c>
      <c r="C356" s="16" t="s">
        <v>865</v>
      </c>
      <c r="D356" s="27"/>
      <c r="E356" s="18">
        <v>895.81</v>
      </c>
      <c r="F356" s="18">
        <v>991.84</v>
      </c>
      <c r="G356" s="28">
        <v>1477</v>
      </c>
      <c r="H356" s="28">
        <v>1092.45</v>
      </c>
      <c r="I356" s="29">
        <f t="shared" si="275"/>
        <v>0.90790425191084256</v>
      </c>
      <c r="J356" s="1">
        <f t="shared" si="276"/>
        <v>10.719907123162287</v>
      </c>
      <c r="K356" s="24" t="e">
        <f t="shared" si="277"/>
        <v>#DIV/0!</v>
      </c>
      <c r="L356" s="24" t="e">
        <f t="shared" si="278"/>
        <v>#DIV/0!</v>
      </c>
      <c r="M356" s="1">
        <f t="shared" si="279"/>
        <v>64.878713119969632</v>
      </c>
      <c r="N356" s="7">
        <f t="shared" si="280"/>
        <v>48.915147604452329</v>
      </c>
      <c r="O356" s="18">
        <f t="shared" si="273"/>
        <v>813.30880000000002</v>
      </c>
      <c r="P356" s="12">
        <f t="shared" si="282"/>
        <v>1340.9676800000002</v>
      </c>
      <c r="Q356" s="12"/>
      <c r="R356" s="11">
        <f t="shared" si="281"/>
        <v>35.200000000000017</v>
      </c>
      <c r="S356" s="4" t="e">
        <f t="shared" si="274"/>
        <v>#DIV/0!</v>
      </c>
    </row>
    <row r="357" spans="1:19" x14ac:dyDescent="0.2">
      <c r="A357" s="16" t="s">
        <v>866</v>
      </c>
      <c r="B357" s="16" t="s">
        <v>867</v>
      </c>
      <c r="C357" s="16" t="s">
        <v>868</v>
      </c>
      <c r="D357" s="27">
        <v>379.18</v>
      </c>
      <c r="E357" s="18">
        <v>920.56</v>
      </c>
      <c r="F357" s="17">
        <v>1019.24</v>
      </c>
      <c r="G357" s="28">
        <v>1518</v>
      </c>
      <c r="H357" s="28">
        <v>1122.6400000000001</v>
      </c>
      <c r="I357" s="29">
        <f t="shared" si="275"/>
        <v>0.90789567448157904</v>
      </c>
      <c r="J357" s="1">
        <f t="shared" si="276"/>
        <v>10.719562005735654</v>
      </c>
      <c r="K357" s="24">
        <f t="shared" si="277"/>
        <v>168.80109710427769</v>
      </c>
      <c r="L357" s="24">
        <f t="shared" si="278"/>
        <v>142.77651774882639</v>
      </c>
      <c r="M357" s="1">
        <f t="shared" si="279"/>
        <v>64.899626314417333</v>
      </c>
      <c r="N357" s="7">
        <f t="shared" si="280"/>
        <v>48.934500215847123</v>
      </c>
      <c r="O357" s="18">
        <f t="shared" si="273"/>
        <v>835.77679999999998</v>
      </c>
      <c r="P357" s="12">
        <f t="shared" si="282"/>
        <v>1378.0124800000001</v>
      </c>
      <c r="Q357" s="12"/>
      <c r="R357" s="11">
        <f t="shared" si="281"/>
        <v>35.200000000000017</v>
      </c>
      <c r="S357" s="4">
        <f t="shared" si="274"/>
        <v>120.41689962550768</v>
      </c>
    </row>
    <row r="358" spans="1:19" x14ac:dyDescent="0.2">
      <c r="A358" s="16" t="s">
        <v>869</v>
      </c>
      <c r="B358" s="16" t="s">
        <v>870</v>
      </c>
      <c r="C358" s="16" t="s">
        <v>871</v>
      </c>
      <c r="D358" s="27">
        <v>1163.9214285714286</v>
      </c>
      <c r="E358" s="17">
        <v>2799.6</v>
      </c>
      <c r="F358" s="17">
        <v>3099.72</v>
      </c>
      <c r="G358" s="28">
        <v>4616</v>
      </c>
      <c r="H358" s="28">
        <v>3414.15</v>
      </c>
      <c r="I358" s="29">
        <f t="shared" ref="I358:I371" si="283">F358/H358</f>
        <v>0.90790387065594647</v>
      </c>
      <c r="J358" s="1">
        <f t="shared" ref="J358:J371" si="284">F358/E358*100-100</f>
        <v>10.720102871838819</v>
      </c>
      <c r="K358" s="24">
        <f t="shared" ref="K358:K371" si="285">F358/D358*100-100</f>
        <v>166.31694579285539</v>
      </c>
      <c r="L358" s="24">
        <f t="shared" ref="L358:L371" si="286">E358/D358*100-100</f>
        <v>140.53170010248604</v>
      </c>
      <c r="M358" s="1">
        <f t="shared" ref="M358:M371" si="287">G358/E358*100-100</f>
        <v>64.880697242463214</v>
      </c>
      <c r="N358" s="7">
        <f t="shared" ref="N358:N371" si="288">G358/F358*100-100</f>
        <v>48.916676344960194</v>
      </c>
      <c r="O358" s="18">
        <f t="shared" si="273"/>
        <v>2541.7703999999999</v>
      </c>
      <c r="P358" s="12">
        <f t="shared" si="282"/>
        <v>4190.8214399999997</v>
      </c>
      <c r="Q358" s="12"/>
      <c r="R358" s="11">
        <f t="shared" ref="R358:R371" si="289">P358/F358*100-100</f>
        <v>35.200000000000017</v>
      </c>
      <c r="S358" s="4">
        <f t="shared" si="274"/>
        <v>118.37989555014144</v>
      </c>
    </row>
    <row r="359" spans="1:19" ht="33.75" x14ac:dyDescent="0.2">
      <c r="A359" s="16" t="s">
        <v>2326</v>
      </c>
      <c r="B359" s="16" t="s">
        <v>2327</v>
      </c>
      <c r="C359" s="16" t="s">
        <v>2328</v>
      </c>
      <c r="D359" s="27"/>
      <c r="E359" s="18">
        <v>250.03</v>
      </c>
      <c r="F359" s="18">
        <v>332.28</v>
      </c>
      <c r="G359" s="15">
        <v>413</v>
      </c>
      <c r="H359" s="15">
        <v>281.25</v>
      </c>
      <c r="I359" s="29">
        <f t="shared" si="283"/>
        <v>1.1814399999999998</v>
      </c>
      <c r="J359" s="1">
        <f t="shared" si="284"/>
        <v>32.896052473703151</v>
      </c>
      <c r="K359" s="24" t="e">
        <f t="shared" si="285"/>
        <v>#DIV/0!</v>
      </c>
      <c r="L359" s="24" t="e">
        <f t="shared" si="286"/>
        <v>#DIV/0!</v>
      </c>
      <c r="M359" s="1">
        <f t="shared" si="287"/>
        <v>65.180178378594576</v>
      </c>
      <c r="N359" s="7">
        <f t="shared" si="288"/>
        <v>24.292765137835588</v>
      </c>
      <c r="O359" s="18">
        <f t="shared" si="273"/>
        <v>272.46959999999996</v>
      </c>
      <c r="P359" s="12">
        <f t="shared" si="282"/>
        <v>449.24255999999997</v>
      </c>
      <c r="Q359" s="12"/>
      <c r="R359" s="11">
        <f t="shared" si="289"/>
        <v>35.200000000000017</v>
      </c>
      <c r="S359" s="4" t="e">
        <f t="shared" si="274"/>
        <v>#DIV/0!</v>
      </c>
    </row>
    <row r="360" spans="1:19" x14ac:dyDescent="0.2">
      <c r="A360" s="19">
        <v>8064</v>
      </c>
      <c r="B360" s="16" t="s">
        <v>872</v>
      </c>
      <c r="C360" s="16" t="s">
        <v>873</v>
      </c>
      <c r="D360" s="27">
        <v>46.63</v>
      </c>
      <c r="E360" s="18">
        <v>284.62</v>
      </c>
      <c r="F360" s="18">
        <v>285.74</v>
      </c>
      <c r="G360" s="15">
        <v>469</v>
      </c>
      <c r="H360" s="15">
        <v>347.1</v>
      </c>
      <c r="I360" s="29">
        <f t="shared" si="283"/>
        <v>0.82322097378277148</v>
      </c>
      <c r="J360" s="1">
        <f t="shared" si="284"/>
        <v>0.39350713231678469</v>
      </c>
      <c r="K360" s="24">
        <f t="shared" si="285"/>
        <v>512.78147115590821</v>
      </c>
      <c r="L360" s="24">
        <f t="shared" si="286"/>
        <v>510.37958395882481</v>
      </c>
      <c r="M360" s="1">
        <f t="shared" si="287"/>
        <v>64.781111657648808</v>
      </c>
      <c r="N360" s="7">
        <f t="shared" si="288"/>
        <v>64.135227829495335</v>
      </c>
      <c r="O360" s="18">
        <f t="shared" si="273"/>
        <v>234.30679999999998</v>
      </c>
      <c r="P360" s="12">
        <f t="shared" si="282"/>
        <v>386.32048000000003</v>
      </c>
      <c r="Q360" s="12"/>
      <c r="R360" s="11">
        <f t="shared" si="289"/>
        <v>35.200000000000017</v>
      </c>
      <c r="S360" s="4">
        <f t="shared" si="274"/>
        <v>402.48080634784469</v>
      </c>
    </row>
    <row r="361" spans="1:19" x14ac:dyDescent="0.2">
      <c r="A361" s="16" t="s">
        <v>2329</v>
      </c>
      <c r="B361" s="16" t="s">
        <v>2330</v>
      </c>
      <c r="C361" s="16" t="s">
        <v>2331</v>
      </c>
      <c r="D361" s="27">
        <v>177.12</v>
      </c>
      <c r="E361" s="18">
        <v>301.45999999999998</v>
      </c>
      <c r="F361" s="18">
        <v>312.5</v>
      </c>
      <c r="G361" s="15">
        <v>424</v>
      </c>
      <c r="H361" s="15">
        <v>367.64</v>
      </c>
      <c r="I361" s="29">
        <f t="shared" si="283"/>
        <v>0.85001632031335006</v>
      </c>
      <c r="J361" s="1">
        <f t="shared" si="284"/>
        <v>3.6621774033039287</v>
      </c>
      <c r="K361" s="24">
        <f t="shared" si="285"/>
        <v>76.434056007226729</v>
      </c>
      <c r="L361" s="24">
        <f t="shared" si="286"/>
        <v>70.200993676603417</v>
      </c>
      <c r="M361" s="1">
        <f t="shared" si="287"/>
        <v>40.648842300802755</v>
      </c>
      <c r="N361" s="7">
        <f t="shared" si="288"/>
        <v>35.680000000000007</v>
      </c>
      <c r="O361" s="18">
        <f t="shared" si="273"/>
        <v>256.25</v>
      </c>
      <c r="P361" s="12">
        <f t="shared" si="282"/>
        <v>422.5</v>
      </c>
      <c r="Q361" s="12"/>
      <c r="R361" s="11">
        <f t="shared" si="289"/>
        <v>35.200000000000017</v>
      </c>
      <c r="S361" s="4">
        <f t="shared" si="274"/>
        <v>44.675925925925924</v>
      </c>
    </row>
    <row r="362" spans="1:19" x14ac:dyDescent="0.2">
      <c r="A362" s="16" t="s">
        <v>2332</v>
      </c>
      <c r="B362" s="16" t="s">
        <v>2333</v>
      </c>
      <c r="C362" s="16" t="s">
        <v>2334</v>
      </c>
      <c r="D362" s="27">
        <v>175.69198083067093</v>
      </c>
      <c r="E362" s="18">
        <v>280.42</v>
      </c>
      <c r="F362" s="18">
        <v>286.58</v>
      </c>
      <c r="G362" s="15">
        <v>394</v>
      </c>
      <c r="H362" s="15">
        <v>341.97</v>
      </c>
      <c r="I362" s="29">
        <f t="shared" si="283"/>
        <v>0.8380267274907155</v>
      </c>
      <c r="J362" s="1">
        <f t="shared" si="284"/>
        <v>2.1967049425861092</v>
      </c>
      <c r="K362" s="24">
        <f t="shared" si="285"/>
        <v>63.115014495852904</v>
      </c>
      <c r="L362" s="24">
        <f t="shared" si="286"/>
        <v>59.608878375766182</v>
      </c>
      <c r="M362" s="1">
        <f t="shared" si="287"/>
        <v>40.503530418657732</v>
      </c>
      <c r="N362" s="7">
        <f t="shared" si="288"/>
        <v>37.483425221578614</v>
      </c>
      <c r="O362" s="18">
        <f t="shared" si="273"/>
        <v>234.99559999999997</v>
      </c>
      <c r="P362" s="12">
        <f t="shared" si="282"/>
        <v>387.45616000000001</v>
      </c>
      <c r="Q362" s="12"/>
      <c r="R362" s="11">
        <f t="shared" si="289"/>
        <v>35.200000000000017</v>
      </c>
      <c r="S362" s="4">
        <f t="shared" si="274"/>
        <v>33.754311886599368</v>
      </c>
    </row>
    <row r="363" spans="1:19" x14ac:dyDescent="0.2">
      <c r="A363" s="16" t="s">
        <v>2335</v>
      </c>
      <c r="B363" s="16" t="s">
        <v>2336</v>
      </c>
      <c r="C363" s="16" t="s">
        <v>2337</v>
      </c>
      <c r="D363" s="27">
        <v>807.48</v>
      </c>
      <c r="E363" s="17">
        <v>1277.07</v>
      </c>
      <c r="F363" s="17">
        <v>1348.2</v>
      </c>
      <c r="G363" s="28">
        <v>1794</v>
      </c>
      <c r="H363" s="28">
        <v>1557.4</v>
      </c>
      <c r="I363" s="29">
        <f t="shared" si="283"/>
        <v>0.86567355849492744</v>
      </c>
      <c r="J363" s="1">
        <f t="shared" si="284"/>
        <v>5.5697808264229849</v>
      </c>
      <c r="K363" s="24">
        <f t="shared" si="285"/>
        <v>66.963887650468109</v>
      </c>
      <c r="L363" s="24">
        <f t="shared" si="286"/>
        <v>58.155000743052454</v>
      </c>
      <c r="M363" s="1">
        <f t="shared" si="287"/>
        <v>40.477812492658984</v>
      </c>
      <c r="N363" s="7">
        <f t="shared" si="288"/>
        <v>33.066310636404097</v>
      </c>
      <c r="O363" s="18">
        <f t="shared" si="273"/>
        <v>1105.5239999999999</v>
      </c>
      <c r="P363" s="12">
        <f t="shared" si="282"/>
        <v>1822.7664000000002</v>
      </c>
      <c r="Q363" s="12"/>
      <c r="R363" s="11">
        <f t="shared" si="289"/>
        <v>35.200000000000017</v>
      </c>
      <c r="S363" s="4">
        <f t="shared" si="274"/>
        <v>36.910387873383854</v>
      </c>
    </row>
    <row r="364" spans="1:19" ht="22.5" x14ac:dyDescent="0.2">
      <c r="A364" s="16" t="s">
        <v>2338</v>
      </c>
      <c r="B364" s="16" t="s">
        <v>2339</v>
      </c>
      <c r="C364" s="16" t="s">
        <v>2340</v>
      </c>
      <c r="D364" s="27"/>
      <c r="E364" s="17">
        <v>27152.53</v>
      </c>
      <c r="F364" s="17">
        <v>78895.89</v>
      </c>
      <c r="G364" s="28">
        <v>38810</v>
      </c>
      <c r="H364" s="28">
        <v>84456.84</v>
      </c>
      <c r="I364" s="29">
        <f t="shared" si="283"/>
        <v>0.93415630989745768</v>
      </c>
      <c r="J364" s="1">
        <f t="shared" si="284"/>
        <v>190.56552004546171</v>
      </c>
      <c r="K364" s="24" t="e">
        <f t="shared" si="285"/>
        <v>#DIV/0!</v>
      </c>
      <c r="L364" s="24" t="e">
        <f t="shared" si="286"/>
        <v>#DIV/0!</v>
      </c>
      <c r="M364" s="1">
        <f t="shared" si="287"/>
        <v>42.933273621279511</v>
      </c>
      <c r="N364" s="7">
        <f t="shared" si="288"/>
        <v>-50.80859091645965</v>
      </c>
      <c r="O364" s="18">
        <f t="shared" si="273"/>
        <v>64694.629799999995</v>
      </c>
      <c r="P364" s="12">
        <f>F364*1.152</f>
        <v>90888.065279999995</v>
      </c>
      <c r="Q364" s="12"/>
      <c r="R364" s="11">
        <f t="shared" si="289"/>
        <v>15.199999999999989</v>
      </c>
      <c r="S364" s="4" t="e">
        <f t="shared" si="274"/>
        <v>#DIV/0!</v>
      </c>
    </row>
    <row r="365" spans="1:19" ht="22.5" x14ac:dyDescent="0.2">
      <c r="A365" s="16" t="s">
        <v>2341</v>
      </c>
      <c r="B365" s="16" t="s">
        <v>2342</v>
      </c>
      <c r="C365" s="16" t="s">
        <v>2343</v>
      </c>
      <c r="D365" s="27">
        <v>219.45987080103359</v>
      </c>
      <c r="E365" s="18">
        <v>416.65</v>
      </c>
      <c r="F365" s="18">
        <v>428.26</v>
      </c>
      <c r="G365" s="15">
        <v>585</v>
      </c>
      <c r="H365" s="15">
        <v>508.11</v>
      </c>
      <c r="I365" s="29">
        <f t="shared" si="283"/>
        <v>0.84284898939206077</v>
      </c>
      <c r="J365" s="1">
        <f t="shared" si="284"/>
        <v>2.7865114604584278</v>
      </c>
      <c r="K365" s="24">
        <f t="shared" si="285"/>
        <v>95.142737684498371</v>
      </c>
      <c r="L365" s="24">
        <f t="shared" si="286"/>
        <v>89.852476664283927</v>
      </c>
      <c r="M365" s="1">
        <f t="shared" si="287"/>
        <v>40.405616224649009</v>
      </c>
      <c r="N365" s="7">
        <f t="shared" si="288"/>
        <v>36.599262130481492</v>
      </c>
      <c r="O365" s="18">
        <f t="shared" si="273"/>
        <v>351.17319999999995</v>
      </c>
      <c r="P365" s="12">
        <f t="shared" ref="P365:P371" si="290">F365*1.352</f>
        <v>579.00752</v>
      </c>
      <c r="Q365" s="12"/>
      <c r="R365" s="11">
        <f t="shared" si="289"/>
        <v>35.200000000000017</v>
      </c>
      <c r="S365" s="4">
        <f t="shared" si="274"/>
        <v>60.017044901288642</v>
      </c>
    </row>
    <row r="366" spans="1:19" ht="22.5" x14ac:dyDescent="0.2">
      <c r="A366" s="16" t="s">
        <v>2344</v>
      </c>
      <c r="B366" s="16" t="s">
        <v>2345</v>
      </c>
      <c r="C366" s="16" t="s">
        <v>2346</v>
      </c>
      <c r="D366" s="27">
        <v>1223.0892982456139</v>
      </c>
      <c r="E366" s="17">
        <v>1728.32</v>
      </c>
      <c r="F366" s="17">
        <v>2053.35</v>
      </c>
      <c r="G366" s="28">
        <v>2698</v>
      </c>
      <c r="H366" s="28">
        <v>2341.63</v>
      </c>
      <c r="I366" s="29">
        <f t="shared" si="283"/>
        <v>0.8768891754888688</v>
      </c>
      <c r="J366" s="1">
        <f t="shared" si="284"/>
        <v>18.806123865950752</v>
      </c>
      <c r="K366" s="24">
        <f t="shared" si="285"/>
        <v>67.882263620923084</v>
      </c>
      <c r="L366" s="24">
        <f t="shared" si="286"/>
        <v>41.307752629271079</v>
      </c>
      <c r="M366" s="1">
        <f t="shared" si="287"/>
        <v>56.105350860951688</v>
      </c>
      <c r="N366" s="7">
        <f t="shared" si="288"/>
        <v>31.395037377943368</v>
      </c>
      <c r="O366" s="18">
        <f t="shared" si="273"/>
        <v>1683.7469999999998</v>
      </c>
      <c r="P366" s="12">
        <f t="shared" si="290"/>
        <v>2776.1291999999999</v>
      </c>
      <c r="Q366" s="12"/>
      <c r="R366" s="11">
        <f t="shared" si="289"/>
        <v>35.200000000000017</v>
      </c>
      <c r="S366" s="4">
        <f t="shared" si="274"/>
        <v>37.663456169156944</v>
      </c>
    </row>
    <row r="367" spans="1:19" x14ac:dyDescent="0.2">
      <c r="A367" s="16" t="s">
        <v>874</v>
      </c>
      <c r="B367" s="16" t="s">
        <v>875</v>
      </c>
      <c r="C367" s="16" t="s">
        <v>876</v>
      </c>
      <c r="D367" s="27">
        <v>8.68</v>
      </c>
      <c r="E367" s="18">
        <v>19.86</v>
      </c>
      <c r="F367" s="18">
        <v>18.5</v>
      </c>
      <c r="G367" s="15">
        <v>33</v>
      </c>
      <c r="H367" s="15">
        <v>24.22</v>
      </c>
      <c r="I367" s="29">
        <f t="shared" si="283"/>
        <v>0.76383154417836507</v>
      </c>
      <c r="J367" s="1">
        <f t="shared" si="284"/>
        <v>-6.8479355488418889</v>
      </c>
      <c r="K367" s="24">
        <f t="shared" si="285"/>
        <v>113.13364055299542</v>
      </c>
      <c r="L367" s="24">
        <f t="shared" si="286"/>
        <v>128.80184331797233</v>
      </c>
      <c r="M367" s="1">
        <f t="shared" si="287"/>
        <v>66.163141993957709</v>
      </c>
      <c r="N367" s="7">
        <f t="shared" si="288"/>
        <v>78.378378378378386</v>
      </c>
      <c r="O367" s="18">
        <f t="shared" si="273"/>
        <v>15.17</v>
      </c>
      <c r="P367" s="12">
        <f t="shared" si="290"/>
        <v>25.012</v>
      </c>
      <c r="Q367" s="12"/>
      <c r="R367" s="11">
        <f t="shared" si="289"/>
        <v>35.200000000000017</v>
      </c>
      <c r="S367" s="4">
        <f t="shared" si="274"/>
        <v>74.769585253456228</v>
      </c>
    </row>
    <row r="368" spans="1:19" x14ac:dyDescent="0.2">
      <c r="A368" s="16" t="s">
        <v>877</v>
      </c>
      <c r="B368" s="16" t="s">
        <v>878</v>
      </c>
      <c r="C368" s="16" t="s">
        <v>879</v>
      </c>
      <c r="D368" s="27">
        <v>2847.5362500000001</v>
      </c>
      <c r="E368" s="17">
        <v>4710.8100000000004</v>
      </c>
      <c r="F368" s="17">
        <v>4797.8999999999996</v>
      </c>
      <c r="G368" s="28">
        <v>7767</v>
      </c>
      <c r="H368" s="28">
        <v>5744.89</v>
      </c>
      <c r="I368" s="29">
        <f t="shared" si="283"/>
        <v>0.83515959400441075</v>
      </c>
      <c r="J368" s="1">
        <f t="shared" si="284"/>
        <v>1.8487266521044035</v>
      </c>
      <c r="K368" s="24">
        <f t="shared" si="285"/>
        <v>68.493026208182584</v>
      </c>
      <c r="L368" s="24">
        <f t="shared" si="286"/>
        <v>65.434592799301498</v>
      </c>
      <c r="M368" s="1">
        <f t="shared" si="287"/>
        <v>64.876104109484345</v>
      </c>
      <c r="N368" s="7">
        <f t="shared" si="288"/>
        <v>61.883323954230008</v>
      </c>
      <c r="O368" s="18">
        <f t="shared" si="273"/>
        <v>3934.2779999999993</v>
      </c>
      <c r="P368" s="12">
        <f t="shared" si="290"/>
        <v>6486.7608</v>
      </c>
      <c r="Q368" s="12"/>
      <c r="R368" s="11">
        <f t="shared" si="289"/>
        <v>35.200000000000017</v>
      </c>
      <c r="S368" s="4">
        <f t="shared" si="274"/>
        <v>38.164281490709698</v>
      </c>
    </row>
    <row r="369" spans="1:19" ht="22.5" x14ac:dyDescent="0.2">
      <c r="A369" s="16" t="s">
        <v>880</v>
      </c>
      <c r="B369" s="16" t="s">
        <v>881</v>
      </c>
      <c r="C369" s="16" t="s">
        <v>882</v>
      </c>
      <c r="D369" s="27">
        <v>3460.5108450704224</v>
      </c>
      <c r="E369" s="17">
        <v>3737.9</v>
      </c>
      <c r="F369" s="17">
        <v>4421.67</v>
      </c>
      <c r="G369" s="28">
        <v>6163</v>
      </c>
      <c r="H369" s="28">
        <v>4558.42</v>
      </c>
      <c r="I369" s="29">
        <f t="shared" si="283"/>
        <v>0.97000057037306786</v>
      </c>
      <c r="J369" s="1">
        <f t="shared" si="284"/>
        <v>18.292891730650894</v>
      </c>
      <c r="K369" s="24">
        <f t="shared" si="285"/>
        <v>27.775065531112858</v>
      </c>
      <c r="L369" s="24">
        <f t="shared" si="286"/>
        <v>8.0158441151752129</v>
      </c>
      <c r="M369" s="1">
        <f t="shared" si="287"/>
        <v>64.878675191952709</v>
      </c>
      <c r="N369" s="7">
        <f t="shared" si="288"/>
        <v>39.381726813624709</v>
      </c>
      <c r="O369" s="18">
        <f t="shared" si="273"/>
        <v>3625.7693999999997</v>
      </c>
      <c r="P369" s="12">
        <f t="shared" si="290"/>
        <v>5978.0978400000004</v>
      </c>
      <c r="Q369" s="12"/>
      <c r="R369" s="11">
        <f t="shared" si="289"/>
        <v>35.200000000000017</v>
      </c>
      <c r="S369" s="4">
        <f t="shared" si="274"/>
        <v>4.7755537355125455</v>
      </c>
    </row>
    <row r="370" spans="1:19" x14ac:dyDescent="0.2">
      <c r="A370" s="19">
        <v>8303</v>
      </c>
      <c r="B370" s="16" t="s">
        <v>883</v>
      </c>
      <c r="C370" s="16" t="s">
        <v>884</v>
      </c>
      <c r="D370" s="27"/>
      <c r="E370" s="17">
        <v>4826.26</v>
      </c>
      <c r="F370" s="17">
        <v>4915.46</v>
      </c>
      <c r="G370" s="28">
        <v>7957</v>
      </c>
      <c r="H370" s="28">
        <v>5885.68</v>
      </c>
      <c r="I370" s="29">
        <f t="shared" si="283"/>
        <v>0.83515583585923803</v>
      </c>
      <c r="J370" s="1">
        <f t="shared" si="284"/>
        <v>1.8482220187059966</v>
      </c>
      <c r="K370" s="24" t="e">
        <f t="shared" si="285"/>
        <v>#DIV/0!</v>
      </c>
      <c r="L370" s="24" t="e">
        <f t="shared" si="286"/>
        <v>#DIV/0!</v>
      </c>
      <c r="M370" s="1">
        <f t="shared" si="287"/>
        <v>64.868863260578564</v>
      </c>
      <c r="N370" s="7">
        <f t="shared" si="288"/>
        <v>61.877016596615562</v>
      </c>
      <c r="O370" s="18">
        <f t="shared" si="273"/>
        <v>4030.6771999999996</v>
      </c>
      <c r="P370" s="12">
        <f t="shared" si="290"/>
        <v>6645.7019200000004</v>
      </c>
      <c r="Q370" s="12"/>
      <c r="R370" s="11">
        <f t="shared" si="289"/>
        <v>35.200000000000017</v>
      </c>
      <c r="S370" s="4" t="e">
        <f t="shared" si="274"/>
        <v>#DIV/0!</v>
      </c>
    </row>
    <row r="371" spans="1:19" x14ac:dyDescent="0.2">
      <c r="A371" s="19">
        <v>3356</v>
      </c>
      <c r="B371" s="16" t="s">
        <v>885</v>
      </c>
      <c r="C371" s="16" t="s">
        <v>886</v>
      </c>
      <c r="D371" s="27">
        <v>405.59750000000003</v>
      </c>
      <c r="E371" s="18">
        <v>682.08</v>
      </c>
      <c r="F371" s="18">
        <v>689.67</v>
      </c>
      <c r="G371" s="28">
        <v>1125</v>
      </c>
      <c r="H371" s="15">
        <v>831.8</v>
      </c>
      <c r="I371" s="29">
        <f t="shared" si="283"/>
        <v>0.82912959846116852</v>
      </c>
      <c r="J371" s="1">
        <f t="shared" si="284"/>
        <v>1.1127726952850026</v>
      </c>
      <c r="K371" s="24">
        <f t="shared" si="285"/>
        <v>70.03803031330321</v>
      </c>
      <c r="L371" s="24">
        <f t="shared" si="286"/>
        <v>68.166717003926323</v>
      </c>
      <c r="M371" s="1">
        <f t="shared" si="287"/>
        <v>64.936664320900775</v>
      </c>
      <c r="N371" s="7">
        <f t="shared" si="288"/>
        <v>63.121492887902917</v>
      </c>
      <c r="O371" s="18">
        <f t="shared" si="273"/>
        <v>565.5293999999999</v>
      </c>
      <c r="P371" s="12">
        <f t="shared" si="290"/>
        <v>932.43384000000003</v>
      </c>
      <c r="Q371" s="12"/>
      <c r="R371" s="11">
        <f t="shared" si="289"/>
        <v>35.200000000000017</v>
      </c>
      <c r="S371" s="4">
        <f t="shared" si="274"/>
        <v>39.431184856908601</v>
      </c>
    </row>
    <row r="372" spans="1:19" x14ac:dyDescent="0.2">
      <c r="A372" s="19">
        <v>15076</v>
      </c>
      <c r="B372" s="16" t="s">
        <v>887</v>
      </c>
      <c r="C372" s="16" t="s">
        <v>888</v>
      </c>
      <c r="D372" s="27"/>
      <c r="E372" s="17">
        <v>20922.28</v>
      </c>
      <c r="F372" s="17">
        <v>21115.3</v>
      </c>
      <c r="G372" s="28">
        <v>29393</v>
      </c>
      <c r="H372" s="28">
        <v>25514.97</v>
      </c>
      <c r="I372" s="29">
        <f>F372/H372</f>
        <v>0.82756515096823546</v>
      </c>
      <c r="J372" s="1">
        <f>F372/E372*100-100</f>
        <v>0.92255719739912934</v>
      </c>
      <c r="K372" s="24" t="e">
        <f>F372/D372*100-100</f>
        <v>#DIV/0!</v>
      </c>
      <c r="L372" s="24" t="e">
        <f>E372/D372*100-100</f>
        <v>#DIV/0!</v>
      </c>
      <c r="M372" s="1">
        <f>G372/E372*100-100</f>
        <v>40.486600886710249</v>
      </c>
      <c r="N372" s="7">
        <f>G372/F372*100-100</f>
        <v>39.202379317367019</v>
      </c>
      <c r="O372" s="18">
        <f t="shared" si="273"/>
        <v>17314.545999999998</v>
      </c>
      <c r="P372" s="12">
        <f>F372*1.152</f>
        <v>24324.825599999996</v>
      </c>
      <c r="Q372" s="12"/>
      <c r="R372" s="11">
        <f>P372/F372*100-100</f>
        <v>15.199999999999989</v>
      </c>
      <c r="S372" s="4" t="e">
        <f t="shared" si="274"/>
        <v>#DIV/0!</v>
      </c>
    </row>
    <row r="373" spans="1:19" x14ac:dyDescent="0.2">
      <c r="A373" s="19">
        <v>1250</v>
      </c>
      <c r="B373" s="16" t="s">
        <v>889</v>
      </c>
      <c r="C373" s="16" t="s">
        <v>890</v>
      </c>
      <c r="D373" s="27"/>
      <c r="E373" s="17">
        <v>22882.21</v>
      </c>
      <c r="F373" s="17">
        <v>23093.32</v>
      </c>
      <c r="G373" s="28">
        <v>32147</v>
      </c>
      <c r="H373" s="28">
        <v>27905.13</v>
      </c>
      <c r="I373" s="29">
        <f>F373/H373</f>
        <v>0.8275653974735111</v>
      </c>
      <c r="J373" s="1">
        <f>F373/E373*100-100</f>
        <v>0.92259445219670511</v>
      </c>
      <c r="K373" s="24" t="e">
        <f>F373/D373*100-100</f>
        <v>#DIV/0!</v>
      </c>
      <c r="L373" s="24" t="e">
        <f>E373/D373*100-100</f>
        <v>#DIV/0!</v>
      </c>
      <c r="M373" s="1">
        <f>G373/E373*100-100</f>
        <v>40.489052412332569</v>
      </c>
      <c r="N373" s="7">
        <f>G373/F373*100-100</f>
        <v>39.204757046626469</v>
      </c>
      <c r="O373" s="18">
        <f t="shared" si="273"/>
        <v>18936.522399999998</v>
      </c>
      <c r="P373" s="12">
        <f>F373*1.152</f>
        <v>26603.504639999999</v>
      </c>
      <c r="Q373" s="12"/>
      <c r="R373" s="11">
        <f>P373/F373*100-100</f>
        <v>15.199999999999989</v>
      </c>
      <c r="S373" s="4" t="e">
        <f t="shared" si="274"/>
        <v>#DIV/0!</v>
      </c>
    </row>
    <row r="374" spans="1:19" x14ac:dyDescent="0.2">
      <c r="A374" s="19">
        <v>764</v>
      </c>
      <c r="B374" s="16" t="s">
        <v>2347</v>
      </c>
      <c r="C374" s="16" t="s">
        <v>2348</v>
      </c>
      <c r="D374" s="27">
        <v>1307.155</v>
      </c>
      <c r="E374" s="17">
        <v>1488.89</v>
      </c>
      <c r="F374" s="17">
        <v>1580.26</v>
      </c>
      <c r="G374" s="28">
        <v>2462</v>
      </c>
      <c r="H374" s="28">
        <v>1815.72</v>
      </c>
      <c r="I374" s="29">
        <f t="shared" ref="I374:I380" si="291">F374/H374</f>
        <v>0.87032141519617556</v>
      </c>
      <c r="J374" s="1">
        <f t="shared" ref="J374:J380" si="292">F374/E374*100-100</f>
        <v>6.136786465084711</v>
      </c>
      <c r="K374" s="24">
        <f t="shared" ref="K374:K380" si="293">F374/D374*100-100</f>
        <v>20.893084599760556</v>
      </c>
      <c r="L374" s="24">
        <f t="shared" ref="L374:L380" si="294">E374/D374*100-100</f>
        <v>13.903094889282457</v>
      </c>
      <c r="M374" s="1">
        <f t="shared" ref="M374:M380" si="295">G374/E374*100-100</f>
        <v>65.358085553667479</v>
      </c>
      <c r="N374" s="7">
        <f t="shared" ref="N374:N380" si="296">G374/F374*100-100</f>
        <v>55.797147304873874</v>
      </c>
      <c r="O374" s="18">
        <f>D374</f>
        <v>1307.155</v>
      </c>
      <c r="P374" s="12">
        <f t="shared" ref="P374:P390" si="297">F374*1.352</f>
        <v>2136.51152</v>
      </c>
      <c r="Q374" s="12"/>
      <c r="R374" s="11">
        <f t="shared" ref="R374:R380" si="298">P374/F374*100-100</f>
        <v>35.200000000000017</v>
      </c>
      <c r="S374" s="4">
        <f t="shared" si="274"/>
        <v>0</v>
      </c>
    </row>
    <row r="375" spans="1:19" x14ac:dyDescent="0.2">
      <c r="A375" s="16" t="s">
        <v>891</v>
      </c>
      <c r="B375" s="16" t="s">
        <v>892</v>
      </c>
      <c r="C375" s="16" t="s">
        <v>893</v>
      </c>
      <c r="D375" s="27"/>
      <c r="E375" s="18">
        <v>604.14</v>
      </c>
      <c r="F375" s="18">
        <v>610.87</v>
      </c>
      <c r="G375" s="15">
        <v>996</v>
      </c>
      <c r="H375" s="15">
        <v>736.75</v>
      </c>
      <c r="I375" s="29">
        <f t="shared" si="291"/>
        <v>0.82914149983033592</v>
      </c>
      <c r="J375" s="1">
        <f t="shared" si="292"/>
        <v>1.1139802032641484</v>
      </c>
      <c r="K375" s="24" t="e">
        <f t="shared" si="293"/>
        <v>#DIV/0!</v>
      </c>
      <c r="L375" s="24" t="e">
        <f t="shared" si="294"/>
        <v>#DIV/0!</v>
      </c>
      <c r="M375" s="1">
        <f t="shared" si="295"/>
        <v>64.862449101201719</v>
      </c>
      <c r="N375" s="7">
        <f t="shared" si="296"/>
        <v>63.046147298115784</v>
      </c>
      <c r="O375" s="18">
        <f t="shared" si="273"/>
        <v>500.91339999999997</v>
      </c>
      <c r="P375" s="12">
        <f t="shared" si="297"/>
        <v>825.89624000000003</v>
      </c>
      <c r="Q375" s="12"/>
      <c r="R375" s="11">
        <f t="shared" si="298"/>
        <v>35.200000000000017</v>
      </c>
      <c r="S375" s="4" t="e">
        <f t="shared" si="274"/>
        <v>#DIV/0!</v>
      </c>
    </row>
    <row r="376" spans="1:19" x14ac:dyDescent="0.2">
      <c r="A376" s="19">
        <v>12522</v>
      </c>
      <c r="B376" s="16" t="s">
        <v>894</v>
      </c>
      <c r="C376" s="16" t="s">
        <v>895</v>
      </c>
      <c r="D376" s="27">
        <v>43.072987012987014</v>
      </c>
      <c r="E376" s="18">
        <v>83.26</v>
      </c>
      <c r="F376" s="18">
        <v>84.51</v>
      </c>
      <c r="G376" s="15">
        <v>137</v>
      </c>
      <c r="H376" s="15">
        <v>101.54</v>
      </c>
      <c r="I376" s="29">
        <f t="shared" si="291"/>
        <v>0.8322828441993303</v>
      </c>
      <c r="J376" s="1">
        <f t="shared" si="292"/>
        <v>1.501321162623114</v>
      </c>
      <c r="K376" s="24">
        <f t="shared" si="293"/>
        <v>96.201856106518079</v>
      </c>
      <c r="L376" s="24">
        <f t="shared" si="294"/>
        <v>93.299805223390109</v>
      </c>
      <c r="M376" s="1">
        <f t="shared" si="295"/>
        <v>64.544799423492663</v>
      </c>
      <c r="N376" s="7">
        <f t="shared" si="296"/>
        <v>62.110992781919293</v>
      </c>
      <c r="O376" s="18">
        <f t="shared" si="273"/>
        <v>69.298199999999994</v>
      </c>
      <c r="P376" s="12">
        <f t="shared" si="297"/>
        <v>114.25752000000001</v>
      </c>
      <c r="Q376" s="12"/>
      <c r="R376" s="11">
        <f t="shared" si="298"/>
        <v>35.200000000000017</v>
      </c>
      <c r="S376" s="4">
        <f t="shared" si="274"/>
        <v>60.885522007344804</v>
      </c>
    </row>
    <row r="377" spans="1:19" x14ac:dyDescent="0.2">
      <c r="A377" s="16" t="s">
        <v>896</v>
      </c>
      <c r="B377" s="16" t="s">
        <v>897</v>
      </c>
      <c r="C377" s="16" t="s">
        <v>898</v>
      </c>
      <c r="D377" s="27">
        <v>296.23333333333335</v>
      </c>
      <c r="E377" s="18">
        <v>850.64</v>
      </c>
      <c r="F377" s="18">
        <v>860.12</v>
      </c>
      <c r="G377" s="28">
        <v>1403</v>
      </c>
      <c r="H377" s="28">
        <v>1037.3699999999999</v>
      </c>
      <c r="I377" s="29">
        <f t="shared" si="291"/>
        <v>0.82913521694284598</v>
      </c>
      <c r="J377" s="1">
        <f t="shared" si="292"/>
        <v>1.1144549985893093</v>
      </c>
      <c r="K377" s="24">
        <f t="shared" si="293"/>
        <v>190.35219984246652</v>
      </c>
      <c r="L377" s="24">
        <f t="shared" si="294"/>
        <v>187.15201980420841</v>
      </c>
      <c r="M377" s="1">
        <f t="shared" si="295"/>
        <v>64.934637449449838</v>
      </c>
      <c r="N377" s="7">
        <f t="shared" si="296"/>
        <v>63.116774403571583</v>
      </c>
      <c r="O377" s="18">
        <f t="shared" si="273"/>
        <v>705.29840000000002</v>
      </c>
      <c r="P377" s="12">
        <f t="shared" si="297"/>
        <v>1162.8822400000001</v>
      </c>
      <c r="Q377" s="12"/>
      <c r="R377" s="11">
        <f t="shared" si="298"/>
        <v>35.200000000000017</v>
      </c>
      <c r="S377" s="4">
        <f t="shared" si="274"/>
        <v>138.08880387082257</v>
      </c>
    </row>
    <row r="378" spans="1:19" ht="22.5" x14ac:dyDescent="0.2">
      <c r="A378" s="16" t="s">
        <v>899</v>
      </c>
      <c r="B378" s="16" t="s">
        <v>900</v>
      </c>
      <c r="C378" s="16" t="s">
        <v>901</v>
      </c>
      <c r="D378" s="27">
        <v>868.05259668508279</v>
      </c>
      <c r="E378" s="17">
        <v>1115.0899999999999</v>
      </c>
      <c r="F378" s="17">
        <v>1127.1199999999999</v>
      </c>
      <c r="G378" s="28">
        <v>1839</v>
      </c>
      <c r="H378" s="28">
        <v>1359.86</v>
      </c>
      <c r="I378" s="29">
        <f t="shared" si="291"/>
        <v>0.82885002867942281</v>
      </c>
      <c r="J378" s="1">
        <f t="shared" si="292"/>
        <v>1.0788366858280369</v>
      </c>
      <c r="K378" s="24">
        <f t="shared" si="293"/>
        <v>29.844666590969609</v>
      </c>
      <c r="L378" s="24">
        <f t="shared" si="294"/>
        <v>28.458805867098732</v>
      </c>
      <c r="M378" s="1">
        <f t="shared" si="295"/>
        <v>64.919423544287923</v>
      </c>
      <c r="N378" s="7">
        <f t="shared" si="296"/>
        <v>63.159202214493575</v>
      </c>
      <c r="O378" s="18">
        <f t="shared" si="273"/>
        <v>924.23839999999984</v>
      </c>
      <c r="P378" s="12">
        <f t="shared" si="297"/>
        <v>1523.8662400000001</v>
      </c>
      <c r="Q378" s="12"/>
      <c r="R378" s="11">
        <f t="shared" si="298"/>
        <v>35.200000000000017</v>
      </c>
      <c r="S378" s="4">
        <f t="shared" si="274"/>
        <v>6.4726266045950638</v>
      </c>
    </row>
    <row r="379" spans="1:19" x14ac:dyDescent="0.2">
      <c r="A379" s="19">
        <v>691</v>
      </c>
      <c r="B379" s="16" t="s">
        <v>902</v>
      </c>
      <c r="C379" s="16" t="s">
        <v>903</v>
      </c>
      <c r="D379" s="27">
        <v>218.97</v>
      </c>
      <c r="E379" s="18">
        <v>934.07</v>
      </c>
      <c r="F379" s="18">
        <v>944.16</v>
      </c>
      <c r="G379" s="28">
        <v>1540</v>
      </c>
      <c r="H379" s="28">
        <v>1139.1099999999999</v>
      </c>
      <c r="I379" s="29">
        <f t="shared" si="291"/>
        <v>0.82885761691144844</v>
      </c>
      <c r="J379" s="1">
        <f t="shared" si="292"/>
        <v>1.0802188272827493</v>
      </c>
      <c r="K379" s="24">
        <f t="shared" si="293"/>
        <v>331.1823537470886</v>
      </c>
      <c r="L379" s="24">
        <f t="shared" si="294"/>
        <v>326.57441658674708</v>
      </c>
      <c r="M379" s="1">
        <f t="shared" si="295"/>
        <v>64.869870566445741</v>
      </c>
      <c r="N379" s="7">
        <f t="shared" si="296"/>
        <v>63.107947805456689</v>
      </c>
      <c r="O379" s="18">
        <f t="shared" si="273"/>
        <v>774.21119999999996</v>
      </c>
      <c r="P379" s="12">
        <f t="shared" si="297"/>
        <v>1276.50432</v>
      </c>
      <c r="Q379" s="12"/>
      <c r="R379" s="11">
        <f t="shared" si="298"/>
        <v>35.200000000000017</v>
      </c>
      <c r="S379" s="4">
        <f t="shared" si="274"/>
        <v>253.56953007261268</v>
      </c>
    </row>
    <row r="380" spans="1:19" x14ac:dyDescent="0.2">
      <c r="A380" s="16" t="s">
        <v>904</v>
      </c>
      <c r="B380" s="16" t="s">
        <v>905</v>
      </c>
      <c r="C380" s="16" t="s">
        <v>906</v>
      </c>
      <c r="D380" s="27"/>
      <c r="E380" s="18">
        <v>484.1</v>
      </c>
      <c r="F380" s="18">
        <v>489.81</v>
      </c>
      <c r="G380" s="15">
        <v>798</v>
      </c>
      <c r="H380" s="15">
        <v>590.36</v>
      </c>
      <c r="I380" s="29">
        <f t="shared" si="291"/>
        <v>0.82968019513517177</v>
      </c>
      <c r="J380" s="1">
        <f t="shared" si="292"/>
        <v>1.1795083660400678</v>
      </c>
      <c r="K380" s="24" t="e">
        <f t="shared" si="293"/>
        <v>#DIV/0!</v>
      </c>
      <c r="L380" s="24" t="e">
        <f t="shared" si="294"/>
        <v>#DIV/0!</v>
      </c>
      <c r="M380" s="1">
        <f t="shared" si="295"/>
        <v>64.841974798595317</v>
      </c>
      <c r="N380" s="7">
        <f t="shared" si="296"/>
        <v>62.920316040913804</v>
      </c>
      <c r="O380" s="18">
        <f t="shared" si="273"/>
        <v>401.64419999999996</v>
      </c>
      <c r="P380" s="12">
        <f t="shared" si="297"/>
        <v>662.22311999999999</v>
      </c>
      <c r="Q380" s="12"/>
      <c r="R380" s="11">
        <f t="shared" si="298"/>
        <v>35.200000000000017</v>
      </c>
      <c r="S380" s="4" t="e">
        <f t="shared" si="274"/>
        <v>#DIV/0!</v>
      </c>
    </row>
    <row r="381" spans="1:19" ht="22.5" x14ac:dyDescent="0.2">
      <c r="A381" s="16" t="s">
        <v>907</v>
      </c>
      <c r="B381" s="16" t="s">
        <v>908</v>
      </c>
      <c r="C381" s="16" t="s">
        <v>909</v>
      </c>
      <c r="D381" s="27"/>
      <c r="E381" s="18">
        <v>551.79</v>
      </c>
      <c r="F381" s="18">
        <v>557.95000000000005</v>
      </c>
      <c r="G381" s="15">
        <v>910</v>
      </c>
      <c r="H381" s="15">
        <v>672.92</v>
      </c>
      <c r="I381" s="29">
        <f t="shared" ref="I381:I390" si="299">F381/H381</f>
        <v>0.82914759555370632</v>
      </c>
      <c r="J381" s="1">
        <f t="shared" ref="J381:J390" si="300">F381/E381*100-100</f>
        <v>1.1163667337211791</v>
      </c>
      <c r="K381" s="24" t="e">
        <f t="shared" ref="K381:K390" si="301">F381/D381*100-100</f>
        <v>#DIV/0!</v>
      </c>
      <c r="L381" s="24" t="e">
        <f t="shared" ref="L381:L390" si="302">E381/D381*100-100</f>
        <v>#DIV/0!</v>
      </c>
      <c r="M381" s="1">
        <f t="shared" ref="M381:M390" si="303">G381/E381*100-100</f>
        <v>64.917812936080765</v>
      </c>
      <c r="N381" s="7">
        <f t="shared" ref="N381:N390" si="304">G381/F381*100-100</f>
        <v>63.097051707142185</v>
      </c>
      <c r="O381" s="18">
        <f t="shared" si="273"/>
        <v>457.51900000000001</v>
      </c>
      <c r="P381" s="12">
        <f t="shared" si="297"/>
        <v>754.34840000000008</v>
      </c>
      <c r="Q381" s="12"/>
      <c r="R381" s="11">
        <f t="shared" ref="R381:R390" si="305">P381/F381*100-100</f>
        <v>35.200000000000017</v>
      </c>
      <c r="S381" s="4" t="e">
        <f t="shared" si="274"/>
        <v>#DIV/0!</v>
      </c>
    </row>
    <row r="382" spans="1:19" ht="22.5" x14ac:dyDescent="0.2">
      <c r="A382" s="16" t="s">
        <v>910</v>
      </c>
      <c r="B382" s="16" t="s">
        <v>911</v>
      </c>
      <c r="C382" s="16" t="s">
        <v>912</v>
      </c>
      <c r="D382" s="27"/>
      <c r="E382" s="18">
        <v>346.29</v>
      </c>
      <c r="F382" s="18">
        <v>347.67</v>
      </c>
      <c r="G382" s="15">
        <v>571</v>
      </c>
      <c r="H382" s="15">
        <v>422.31</v>
      </c>
      <c r="I382" s="29">
        <f t="shared" si="299"/>
        <v>0.82325779640548413</v>
      </c>
      <c r="J382" s="1">
        <f t="shared" si="300"/>
        <v>0.39850991943168879</v>
      </c>
      <c r="K382" s="24" t="e">
        <f t="shared" si="301"/>
        <v>#DIV/0!</v>
      </c>
      <c r="L382" s="24" t="e">
        <f t="shared" si="302"/>
        <v>#DIV/0!</v>
      </c>
      <c r="M382" s="1">
        <f t="shared" si="303"/>
        <v>64.890698547460204</v>
      </c>
      <c r="N382" s="7">
        <f t="shared" si="304"/>
        <v>64.236200995196583</v>
      </c>
      <c r="O382" s="18">
        <f t="shared" si="273"/>
        <v>285.08940000000001</v>
      </c>
      <c r="P382" s="12">
        <f t="shared" si="297"/>
        <v>470.04984000000007</v>
      </c>
      <c r="Q382" s="12"/>
      <c r="R382" s="11">
        <f t="shared" si="305"/>
        <v>35.200000000000017</v>
      </c>
      <c r="S382" s="4" t="e">
        <f t="shared" si="274"/>
        <v>#DIV/0!</v>
      </c>
    </row>
    <row r="383" spans="1:19" ht="22.5" x14ac:dyDescent="0.2">
      <c r="A383" s="16" t="s">
        <v>913</v>
      </c>
      <c r="B383" s="16" t="s">
        <v>914</v>
      </c>
      <c r="C383" s="16" t="s">
        <v>915</v>
      </c>
      <c r="D383" s="27"/>
      <c r="E383" s="18">
        <v>342.55</v>
      </c>
      <c r="F383" s="18">
        <v>343.9</v>
      </c>
      <c r="G383" s="15">
        <v>565</v>
      </c>
      <c r="H383" s="15">
        <v>417.74</v>
      </c>
      <c r="I383" s="29">
        <f t="shared" si="299"/>
        <v>0.82323933547182448</v>
      </c>
      <c r="J383" s="1">
        <f t="shared" si="300"/>
        <v>0.39410305064953377</v>
      </c>
      <c r="K383" s="24" t="e">
        <f t="shared" si="301"/>
        <v>#DIV/0!</v>
      </c>
      <c r="L383" s="24" t="e">
        <f t="shared" si="302"/>
        <v>#DIV/0!</v>
      </c>
      <c r="M383" s="1">
        <f t="shared" si="303"/>
        <v>64.93942490147424</v>
      </c>
      <c r="N383" s="7">
        <f t="shared" si="304"/>
        <v>64.29194533294563</v>
      </c>
      <c r="O383" s="18">
        <f t="shared" si="273"/>
        <v>281.99799999999999</v>
      </c>
      <c r="P383" s="12">
        <f t="shared" si="297"/>
        <v>464.95280000000002</v>
      </c>
      <c r="Q383" s="12"/>
      <c r="R383" s="11">
        <f t="shared" si="305"/>
        <v>35.200000000000017</v>
      </c>
      <c r="S383" s="4" t="e">
        <f t="shared" si="274"/>
        <v>#DIV/0!</v>
      </c>
    </row>
    <row r="384" spans="1:19" ht="22.5" x14ac:dyDescent="0.2">
      <c r="A384" s="16" t="s">
        <v>916</v>
      </c>
      <c r="B384" s="16" t="s">
        <v>917</v>
      </c>
      <c r="C384" s="16" t="s">
        <v>918</v>
      </c>
      <c r="D384" s="27"/>
      <c r="E384" s="17">
        <v>4184.47</v>
      </c>
      <c r="F384" s="17">
        <v>4226.0200000000004</v>
      </c>
      <c r="G384" s="28">
        <v>6899</v>
      </c>
      <c r="H384" s="28">
        <v>5103.01</v>
      </c>
      <c r="I384" s="29">
        <f t="shared" si="299"/>
        <v>0.82814260603055845</v>
      </c>
      <c r="J384" s="1">
        <f t="shared" si="300"/>
        <v>0.99295729208239436</v>
      </c>
      <c r="K384" s="24" t="e">
        <f t="shared" si="301"/>
        <v>#DIV/0!</v>
      </c>
      <c r="L384" s="24" t="e">
        <f t="shared" si="302"/>
        <v>#DIV/0!</v>
      </c>
      <c r="M384" s="1">
        <f t="shared" si="303"/>
        <v>64.871536897145859</v>
      </c>
      <c r="N384" s="7">
        <f t="shared" si="304"/>
        <v>63.25052886640384</v>
      </c>
      <c r="O384" s="18">
        <f t="shared" si="273"/>
        <v>3465.3364000000001</v>
      </c>
      <c r="P384" s="12">
        <f t="shared" si="297"/>
        <v>5713.5790400000005</v>
      </c>
      <c r="Q384" s="12"/>
      <c r="R384" s="11">
        <f t="shared" si="305"/>
        <v>35.200000000000017</v>
      </c>
      <c r="S384" s="4" t="e">
        <f t="shared" si="274"/>
        <v>#DIV/0!</v>
      </c>
    </row>
    <row r="385" spans="1:19" ht="22.5" x14ac:dyDescent="0.2">
      <c r="A385" s="16" t="s">
        <v>919</v>
      </c>
      <c r="B385" s="16" t="s">
        <v>920</v>
      </c>
      <c r="C385" s="16" t="s">
        <v>921</v>
      </c>
      <c r="D385" s="27"/>
      <c r="E385" s="17">
        <v>1181.3900000000001</v>
      </c>
      <c r="F385" s="17">
        <v>1194.1400000000001</v>
      </c>
      <c r="G385" s="28">
        <v>1948</v>
      </c>
      <c r="H385" s="28">
        <v>1440.72</v>
      </c>
      <c r="I385" s="29">
        <f t="shared" si="299"/>
        <v>0.82884946415681049</v>
      </c>
      <c r="J385" s="1">
        <f t="shared" si="300"/>
        <v>1.0792371697745864</v>
      </c>
      <c r="K385" s="24" t="e">
        <f t="shared" si="301"/>
        <v>#DIV/0!</v>
      </c>
      <c r="L385" s="24" t="e">
        <f t="shared" si="302"/>
        <v>#DIV/0!</v>
      </c>
      <c r="M385" s="1">
        <f t="shared" si="303"/>
        <v>64.890510331050677</v>
      </c>
      <c r="N385" s="7">
        <f t="shared" si="304"/>
        <v>63.129951261996069</v>
      </c>
      <c r="O385" s="18">
        <f t="shared" si="273"/>
        <v>979.19479999999999</v>
      </c>
      <c r="P385" s="12">
        <f t="shared" si="297"/>
        <v>1614.4772800000003</v>
      </c>
      <c r="Q385" s="12"/>
      <c r="R385" s="11">
        <f t="shared" si="305"/>
        <v>35.200000000000017</v>
      </c>
      <c r="S385" s="4" t="e">
        <f t="shared" si="274"/>
        <v>#DIV/0!</v>
      </c>
    </row>
    <row r="386" spans="1:19" x14ac:dyDescent="0.2">
      <c r="A386" s="16" t="s">
        <v>922</v>
      </c>
      <c r="B386" s="16" t="s">
        <v>923</v>
      </c>
      <c r="C386" s="16" t="s">
        <v>924</v>
      </c>
      <c r="D386" s="27"/>
      <c r="E386" s="17">
        <v>1102.6400000000001</v>
      </c>
      <c r="F386" s="17">
        <v>1114.54</v>
      </c>
      <c r="G386" s="28">
        <v>1818</v>
      </c>
      <c r="H386" s="28">
        <v>1344.68</v>
      </c>
      <c r="I386" s="29">
        <f t="shared" si="299"/>
        <v>0.82885147395662906</v>
      </c>
      <c r="J386" s="1">
        <f t="shared" si="300"/>
        <v>1.0792280345352907</v>
      </c>
      <c r="K386" s="24" t="e">
        <f t="shared" si="301"/>
        <v>#DIV/0!</v>
      </c>
      <c r="L386" s="24" t="e">
        <f t="shared" si="302"/>
        <v>#DIV/0!</v>
      </c>
      <c r="M386" s="1">
        <f t="shared" si="303"/>
        <v>64.877022418921825</v>
      </c>
      <c r="N386" s="7">
        <f t="shared" si="304"/>
        <v>63.11662210418649</v>
      </c>
      <c r="O386" s="18">
        <f t="shared" si="273"/>
        <v>913.92279999999994</v>
      </c>
      <c r="P386" s="12">
        <f t="shared" si="297"/>
        <v>1506.85808</v>
      </c>
      <c r="Q386" s="12"/>
      <c r="R386" s="11">
        <f t="shared" si="305"/>
        <v>35.200000000000017</v>
      </c>
      <c r="S386" s="4" t="e">
        <f t="shared" si="274"/>
        <v>#DIV/0!</v>
      </c>
    </row>
    <row r="387" spans="1:19" ht="22.5" x14ac:dyDescent="0.2">
      <c r="A387" s="16" t="s">
        <v>925</v>
      </c>
      <c r="B387" s="16" t="s">
        <v>926</v>
      </c>
      <c r="C387" s="16" t="s">
        <v>927</v>
      </c>
      <c r="D387" s="27"/>
      <c r="E387" s="17">
        <v>2450.06</v>
      </c>
      <c r="F387" s="17">
        <v>2469.9</v>
      </c>
      <c r="G387" s="28">
        <v>4040</v>
      </c>
      <c r="H387" s="28">
        <v>2987.88</v>
      </c>
      <c r="I387" s="29">
        <f t="shared" si="299"/>
        <v>0.82663962408128844</v>
      </c>
      <c r="J387" s="1">
        <f t="shared" si="300"/>
        <v>0.80977608711623361</v>
      </c>
      <c r="K387" s="24" t="e">
        <f t="shared" si="301"/>
        <v>#DIV/0!</v>
      </c>
      <c r="L387" s="24" t="e">
        <f t="shared" si="302"/>
        <v>#DIV/0!</v>
      </c>
      <c r="M387" s="1">
        <f t="shared" si="303"/>
        <v>64.893920965200863</v>
      </c>
      <c r="N387" s="7">
        <f t="shared" si="304"/>
        <v>63.569375278351345</v>
      </c>
      <c r="O387" s="18">
        <f t="shared" si="273"/>
        <v>2025.318</v>
      </c>
      <c r="P387" s="12">
        <f t="shared" si="297"/>
        <v>3339.3048000000003</v>
      </c>
      <c r="Q387" s="12"/>
      <c r="R387" s="11">
        <f t="shared" si="305"/>
        <v>35.200000000000017</v>
      </c>
      <c r="S387" s="4" t="e">
        <f t="shared" si="274"/>
        <v>#DIV/0!</v>
      </c>
    </row>
    <row r="388" spans="1:19" ht="22.5" x14ac:dyDescent="0.2">
      <c r="A388" s="16" t="s">
        <v>928</v>
      </c>
      <c r="B388" s="16" t="s">
        <v>929</v>
      </c>
      <c r="C388" s="16" t="s">
        <v>930</v>
      </c>
      <c r="D388" s="27"/>
      <c r="E388" s="18">
        <v>838.25</v>
      </c>
      <c r="F388" s="18">
        <v>851.83</v>
      </c>
      <c r="G388" s="28">
        <v>1382</v>
      </c>
      <c r="H388" s="28">
        <v>1022.25</v>
      </c>
      <c r="I388" s="29">
        <f t="shared" si="299"/>
        <v>0.83328931279041329</v>
      </c>
      <c r="J388" s="1">
        <f t="shared" si="300"/>
        <v>1.6200417536534388</v>
      </c>
      <c r="K388" s="24" t="e">
        <f t="shared" si="301"/>
        <v>#DIV/0!</v>
      </c>
      <c r="L388" s="24" t="e">
        <f t="shared" si="302"/>
        <v>#DIV/0!</v>
      </c>
      <c r="M388" s="1">
        <f t="shared" si="303"/>
        <v>64.86728303012228</v>
      </c>
      <c r="N388" s="7">
        <f t="shared" si="304"/>
        <v>62.238944390312611</v>
      </c>
      <c r="O388" s="18">
        <f t="shared" si="273"/>
        <v>698.50059999999996</v>
      </c>
      <c r="P388" s="12">
        <f t="shared" si="297"/>
        <v>1151.67416</v>
      </c>
      <c r="Q388" s="12"/>
      <c r="R388" s="11">
        <f t="shared" si="305"/>
        <v>35.199999999999989</v>
      </c>
      <c r="S388" s="4" t="e">
        <f t="shared" si="274"/>
        <v>#DIV/0!</v>
      </c>
    </row>
    <row r="389" spans="1:19" ht="22.5" x14ac:dyDescent="0.2">
      <c r="A389" s="16" t="s">
        <v>931</v>
      </c>
      <c r="B389" s="16" t="s">
        <v>932</v>
      </c>
      <c r="C389" s="16" t="s">
        <v>933</v>
      </c>
      <c r="D389" s="27">
        <v>268.51</v>
      </c>
      <c r="E389" s="18">
        <v>359.73</v>
      </c>
      <c r="F389" s="18">
        <v>363.98</v>
      </c>
      <c r="G389" s="15">
        <v>593</v>
      </c>
      <c r="H389" s="15">
        <v>438.7</v>
      </c>
      <c r="I389" s="29">
        <f t="shared" si="299"/>
        <v>0.82967859585137915</v>
      </c>
      <c r="J389" s="1">
        <f t="shared" si="300"/>
        <v>1.1814416367831484</v>
      </c>
      <c r="K389" s="24">
        <f t="shared" si="301"/>
        <v>35.555472794309338</v>
      </c>
      <c r="L389" s="24">
        <f t="shared" si="302"/>
        <v>33.972663960373922</v>
      </c>
      <c r="M389" s="1">
        <f t="shared" si="303"/>
        <v>64.845856614683214</v>
      </c>
      <c r="N389" s="7">
        <f t="shared" si="304"/>
        <v>62.921039617561405</v>
      </c>
      <c r="O389" s="18">
        <f t="shared" si="273"/>
        <v>298.46359999999999</v>
      </c>
      <c r="P389" s="12">
        <f t="shared" si="297"/>
        <v>492.10096000000004</v>
      </c>
      <c r="Q389" s="12"/>
      <c r="R389" s="11">
        <f t="shared" si="305"/>
        <v>35.200000000000017</v>
      </c>
      <c r="S389" s="4">
        <f t="shared" si="274"/>
        <v>11.155487691333661</v>
      </c>
    </row>
    <row r="390" spans="1:19" ht="22.5" x14ac:dyDescent="0.2">
      <c r="A390" s="16" t="s">
        <v>934</v>
      </c>
      <c r="B390" s="16" t="s">
        <v>935</v>
      </c>
      <c r="C390" s="16" t="s">
        <v>936</v>
      </c>
      <c r="D390" s="27">
        <v>2330.9080357142857</v>
      </c>
      <c r="E390" s="17">
        <v>2924.07</v>
      </c>
      <c r="F390" s="17">
        <v>3102.37</v>
      </c>
      <c r="G390" s="28">
        <v>4821</v>
      </c>
      <c r="H390" s="28">
        <v>3565.94</v>
      </c>
      <c r="I390" s="29">
        <f t="shared" si="299"/>
        <v>0.8700006169481258</v>
      </c>
      <c r="J390" s="1">
        <f t="shared" si="300"/>
        <v>6.0976652405721978</v>
      </c>
      <c r="K390" s="24">
        <f t="shared" si="301"/>
        <v>33.097057132470979</v>
      </c>
      <c r="L390" s="24">
        <f t="shared" si="302"/>
        <v>25.447677694583319</v>
      </c>
      <c r="M390" s="1">
        <f t="shared" si="303"/>
        <v>64.872933958489369</v>
      </c>
      <c r="N390" s="7">
        <f t="shared" si="304"/>
        <v>55.397325270680142</v>
      </c>
      <c r="O390" s="18">
        <f t="shared" si="273"/>
        <v>2543.9433999999997</v>
      </c>
      <c r="P390" s="12">
        <f t="shared" si="297"/>
        <v>4194.4042399999998</v>
      </c>
      <c r="Q390" s="12"/>
      <c r="R390" s="11">
        <f t="shared" si="305"/>
        <v>35.200000000000017</v>
      </c>
      <c r="S390" s="4">
        <f t="shared" si="274"/>
        <v>9.1395868486261946</v>
      </c>
    </row>
    <row r="391" spans="1:19" ht="22.5" x14ac:dyDescent="0.2">
      <c r="A391" s="16" t="s">
        <v>937</v>
      </c>
      <c r="B391" s="16" t="s">
        <v>938</v>
      </c>
      <c r="C391" s="16" t="s">
        <v>939</v>
      </c>
      <c r="D391" s="27">
        <v>6162.8615</v>
      </c>
      <c r="E391" s="17">
        <v>8600.51</v>
      </c>
      <c r="F391" s="17">
        <v>9124.93</v>
      </c>
      <c r="G391" s="28">
        <v>12083</v>
      </c>
      <c r="H391" s="28">
        <v>10488.43</v>
      </c>
      <c r="I391" s="29">
        <f t="shared" ref="I391:I402" si="306">F391/H391</f>
        <v>0.86999960909306728</v>
      </c>
      <c r="J391" s="1">
        <f t="shared" ref="J391:J402" si="307">F391/E391*100-100</f>
        <v>6.0975453781229305</v>
      </c>
      <c r="K391" s="24">
        <f t="shared" ref="K391:K402" si="308">F391/D391*100-100</f>
        <v>48.063200836170012</v>
      </c>
      <c r="L391" s="24">
        <f t="shared" ref="L391:L402" si="309">E391/D391*100-100</f>
        <v>39.553841993690753</v>
      </c>
      <c r="M391" s="1">
        <f t="shared" ref="M391:M402" si="310">G391/E391*100-100</f>
        <v>40.491668517332101</v>
      </c>
      <c r="N391" s="7">
        <f t="shared" ref="N391:N402" si="311">G391/F391*100-100</f>
        <v>32.417454161292198</v>
      </c>
      <c r="O391" s="18">
        <f t="shared" si="273"/>
        <v>7482.4425999999994</v>
      </c>
      <c r="P391" s="12">
        <f>F391*1.152</f>
        <v>10511.91936</v>
      </c>
      <c r="Q391" s="12"/>
      <c r="R391" s="11">
        <f t="shared" ref="R391:R402" si="312">P391/F391*100-100</f>
        <v>15.199999999999989</v>
      </c>
      <c r="S391" s="4">
        <f t="shared" si="274"/>
        <v>21.411824685659411</v>
      </c>
    </row>
    <row r="392" spans="1:19" ht="22.5" x14ac:dyDescent="0.2">
      <c r="A392" s="16" t="s">
        <v>940</v>
      </c>
      <c r="B392" s="16" t="s">
        <v>941</v>
      </c>
      <c r="C392" s="16" t="s">
        <v>942</v>
      </c>
      <c r="D392" s="27">
        <v>2429.0438628158845</v>
      </c>
      <c r="E392" s="17">
        <v>2924.07</v>
      </c>
      <c r="F392" s="17">
        <v>3102.37</v>
      </c>
      <c r="G392" s="28">
        <v>4821</v>
      </c>
      <c r="H392" s="28">
        <v>3565.94</v>
      </c>
      <c r="I392" s="29">
        <f t="shared" si="306"/>
        <v>0.8700006169481258</v>
      </c>
      <c r="J392" s="1">
        <f t="shared" si="307"/>
        <v>6.0976652405721978</v>
      </c>
      <c r="K392" s="24">
        <f t="shared" si="308"/>
        <v>27.71980150261912</v>
      </c>
      <c r="L392" s="24">
        <f t="shared" si="309"/>
        <v>20.379464725278922</v>
      </c>
      <c r="M392" s="1">
        <f t="shared" si="310"/>
        <v>64.872933958489369</v>
      </c>
      <c r="N392" s="7">
        <f t="shared" si="311"/>
        <v>55.397325270680142</v>
      </c>
      <c r="O392" s="18">
        <f t="shared" si="273"/>
        <v>2543.9433999999997</v>
      </c>
      <c r="P392" s="12">
        <f>F392*1.352</f>
        <v>4194.4042399999998</v>
      </c>
      <c r="Q392" s="12"/>
      <c r="R392" s="11">
        <f t="shared" si="312"/>
        <v>35.200000000000017</v>
      </c>
      <c r="S392" s="4">
        <f t="shared" si="274"/>
        <v>4.7302372321476724</v>
      </c>
    </row>
    <row r="393" spans="1:19" ht="22.5" x14ac:dyDescent="0.2">
      <c r="A393" s="16" t="s">
        <v>943</v>
      </c>
      <c r="B393" s="16" t="s">
        <v>944</v>
      </c>
      <c r="C393" s="16" t="s">
        <v>945</v>
      </c>
      <c r="D393" s="27">
        <v>6110.5527777777779</v>
      </c>
      <c r="E393" s="17">
        <v>8600.51</v>
      </c>
      <c r="F393" s="17">
        <v>9124.93</v>
      </c>
      <c r="G393" s="28">
        <v>12083</v>
      </c>
      <c r="H393" s="28">
        <v>10488.43</v>
      </c>
      <c r="I393" s="29">
        <f t="shared" si="306"/>
        <v>0.86999960909306728</v>
      </c>
      <c r="J393" s="1">
        <f t="shared" si="307"/>
        <v>6.0975453781229305</v>
      </c>
      <c r="K393" s="24">
        <f t="shared" si="308"/>
        <v>49.330679757559665</v>
      </c>
      <c r="L393" s="24">
        <f t="shared" si="309"/>
        <v>40.748477474532905</v>
      </c>
      <c r="M393" s="1">
        <f t="shared" si="310"/>
        <v>40.491668517332101</v>
      </c>
      <c r="N393" s="7">
        <f t="shared" si="311"/>
        <v>32.417454161292198</v>
      </c>
      <c r="O393" s="18">
        <f t="shared" si="273"/>
        <v>7482.4425999999994</v>
      </c>
      <c r="P393" s="12">
        <f>F393*1.152</f>
        <v>10511.91936</v>
      </c>
      <c r="Q393" s="12"/>
      <c r="R393" s="11">
        <f t="shared" si="312"/>
        <v>15.199999999999989</v>
      </c>
      <c r="S393" s="4">
        <f t="shared" si="274"/>
        <v>22.451157401198913</v>
      </c>
    </row>
    <row r="394" spans="1:19" x14ac:dyDescent="0.2">
      <c r="A394" s="16" t="s">
        <v>946</v>
      </c>
      <c r="B394" s="16" t="s">
        <v>947</v>
      </c>
      <c r="C394" s="16" t="s">
        <v>948</v>
      </c>
      <c r="D394" s="27"/>
      <c r="E394" s="17">
        <v>1649.49</v>
      </c>
      <c r="F394" s="17">
        <v>1742.52</v>
      </c>
      <c r="G394" s="28">
        <v>2720</v>
      </c>
      <c r="H394" s="28">
        <v>2011.57</v>
      </c>
      <c r="I394" s="29">
        <f t="shared" si="306"/>
        <v>0.86624875097560616</v>
      </c>
      <c r="J394" s="1">
        <f t="shared" si="307"/>
        <v>5.6399250677482229</v>
      </c>
      <c r="K394" s="24" t="e">
        <f t="shared" si="308"/>
        <v>#DIV/0!</v>
      </c>
      <c r="L394" s="24" t="e">
        <f t="shared" si="309"/>
        <v>#DIV/0!</v>
      </c>
      <c r="M394" s="1">
        <f t="shared" si="310"/>
        <v>64.899453770559376</v>
      </c>
      <c r="N394" s="7">
        <f t="shared" si="311"/>
        <v>56.095769345545534</v>
      </c>
      <c r="O394" s="18">
        <f t="shared" ref="O394:O457" si="313">F394*0.82</f>
        <v>1428.8663999999999</v>
      </c>
      <c r="P394" s="12">
        <f t="shared" ref="P394:P404" si="314">F394*1.352</f>
        <v>2355.8870400000001</v>
      </c>
      <c r="Q394" s="12"/>
      <c r="R394" s="11">
        <f t="shared" si="312"/>
        <v>35.200000000000017</v>
      </c>
      <c r="S394" s="4" t="e">
        <f t="shared" ref="S394:S457" si="315">O394/D394*100-100</f>
        <v>#DIV/0!</v>
      </c>
    </row>
    <row r="395" spans="1:19" ht="22.5" x14ac:dyDescent="0.2">
      <c r="A395" s="19">
        <v>1193</v>
      </c>
      <c r="B395" s="16" t="s">
        <v>949</v>
      </c>
      <c r="C395" s="16" t="s">
        <v>950</v>
      </c>
      <c r="D395" s="27">
        <v>1349.5401851851852</v>
      </c>
      <c r="E395" s="17">
        <v>1607.35</v>
      </c>
      <c r="F395" s="17">
        <v>1712.72</v>
      </c>
      <c r="G395" s="28">
        <v>2650</v>
      </c>
      <c r="H395" s="28">
        <v>1960.18</v>
      </c>
      <c r="I395" s="29">
        <f t="shared" si="306"/>
        <v>0.87375649175075754</v>
      </c>
      <c r="J395" s="1">
        <f t="shared" si="307"/>
        <v>6.5555106230752642</v>
      </c>
      <c r="K395" s="24">
        <f t="shared" si="308"/>
        <v>26.911374614975173</v>
      </c>
      <c r="L395" s="24">
        <f t="shared" si="309"/>
        <v>19.103530050084274</v>
      </c>
      <c r="M395" s="1">
        <f t="shared" si="310"/>
        <v>64.867639282048117</v>
      </c>
      <c r="N395" s="7">
        <f t="shared" si="311"/>
        <v>54.724648512307908</v>
      </c>
      <c r="O395" s="18">
        <f t="shared" si="313"/>
        <v>1404.4304</v>
      </c>
      <c r="P395" s="12">
        <f t="shared" si="314"/>
        <v>2315.59744</v>
      </c>
      <c r="Q395" s="12"/>
      <c r="R395" s="11">
        <f t="shared" si="312"/>
        <v>35.200000000000017</v>
      </c>
      <c r="S395" s="4">
        <f t="shared" si="315"/>
        <v>4.0673271842796197</v>
      </c>
    </row>
    <row r="396" spans="1:19" x14ac:dyDescent="0.2">
      <c r="A396" s="19">
        <v>1191</v>
      </c>
      <c r="B396" s="16" t="s">
        <v>951</v>
      </c>
      <c r="C396" s="16" t="s">
        <v>952</v>
      </c>
      <c r="D396" s="27">
        <v>1386.6138020833332</v>
      </c>
      <c r="E396" s="17">
        <v>1639.41</v>
      </c>
      <c r="F396" s="17">
        <v>1746.87</v>
      </c>
      <c r="G396" s="28">
        <v>2703</v>
      </c>
      <c r="H396" s="28">
        <v>1999.28</v>
      </c>
      <c r="I396" s="29">
        <f t="shared" si="306"/>
        <v>0.87374954983794162</v>
      </c>
      <c r="J396" s="1">
        <f t="shared" si="307"/>
        <v>6.5547971526341655</v>
      </c>
      <c r="K396" s="24">
        <f t="shared" si="308"/>
        <v>25.98100475960905</v>
      </c>
      <c r="L396" s="24">
        <f t="shared" si="309"/>
        <v>18.231190078798477</v>
      </c>
      <c r="M396" s="1">
        <f t="shared" si="310"/>
        <v>64.876388456822866</v>
      </c>
      <c r="N396" s="7">
        <f t="shared" si="311"/>
        <v>54.733895481632885</v>
      </c>
      <c r="O396" s="18">
        <f t="shared" si="313"/>
        <v>1432.4333999999999</v>
      </c>
      <c r="P396" s="12">
        <f t="shared" si="314"/>
        <v>2361.7682399999999</v>
      </c>
      <c r="Q396" s="12"/>
      <c r="R396" s="11">
        <f t="shared" si="312"/>
        <v>35.200000000000017</v>
      </c>
      <c r="S396" s="4">
        <f t="shared" si="315"/>
        <v>3.3044239028794209</v>
      </c>
    </row>
    <row r="397" spans="1:19" x14ac:dyDescent="0.2">
      <c r="A397" s="19">
        <v>1192</v>
      </c>
      <c r="B397" s="16" t="s">
        <v>953</v>
      </c>
      <c r="C397" s="16" t="s">
        <v>954</v>
      </c>
      <c r="D397" s="27">
        <v>521.54312500000003</v>
      </c>
      <c r="E397" s="18">
        <v>848.13</v>
      </c>
      <c r="F397" s="18">
        <v>896</v>
      </c>
      <c r="G397" s="28">
        <v>1398</v>
      </c>
      <c r="H397" s="28">
        <v>1034.3</v>
      </c>
      <c r="I397" s="29">
        <f t="shared" si="306"/>
        <v>0.86628637725998259</v>
      </c>
      <c r="J397" s="1">
        <f t="shared" si="307"/>
        <v>5.6441819060757155</v>
      </c>
      <c r="K397" s="24">
        <f t="shared" si="308"/>
        <v>71.797873857506971</v>
      </c>
      <c r="L397" s="24">
        <f t="shared" si="309"/>
        <v>62.619342360231457</v>
      </c>
      <c r="M397" s="1">
        <f t="shared" si="310"/>
        <v>64.833221322202974</v>
      </c>
      <c r="N397" s="7">
        <f t="shared" si="311"/>
        <v>56.026785714285722</v>
      </c>
      <c r="O397" s="18">
        <f t="shared" si="313"/>
        <v>734.71999999999991</v>
      </c>
      <c r="P397" s="12">
        <f t="shared" si="314"/>
        <v>1211.3920000000001</v>
      </c>
      <c r="Q397" s="12"/>
      <c r="R397" s="11">
        <f t="shared" si="312"/>
        <v>35.200000000000017</v>
      </c>
      <c r="S397" s="4">
        <f t="shared" si="315"/>
        <v>40.874256563155711</v>
      </c>
    </row>
    <row r="398" spans="1:19" x14ac:dyDescent="0.2">
      <c r="A398" s="19">
        <v>1190</v>
      </c>
      <c r="B398" s="16" t="s">
        <v>955</v>
      </c>
      <c r="C398" s="16" t="s">
        <v>956</v>
      </c>
      <c r="D398" s="27">
        <v>559.68355932203394</v>
      </c>
      <c r="E398" s="18">
        <v>781</v>
      </c>
      <c r="F398" s="18">
        <v>828.62</v>
      </c>
      <c r="G398" s="28">
        <v>1288</v>
      </c>
      <c r="H398" s="15">
        <v>952.44</v>
      </c>
      <c r="I398" s="29">
        <f t="shared" si="306"/>
        <v>0.86999706018226863</v>
      </c>
      <c r="J398" s="1">
        <f t="shared" si="307"/>
        <v>6.0973111395646669</v>
      </c>
      <c r="K398" s="24">
        <f t="shared" si="308"/>
        <v>48.051517004312046</v>
      </c>
      <c r="L398" s="24">
        <f t="shared" si="309"/>
        <v>39.54313772340484</v>
      </c>
      <c r="M398" s="1">
        <f t="shared" si="310"/>
        <v>64.916773367477589</v>
      </c>
      <c r="N398" s="7">
        <f t="shared" si="311"/>
        <v>55.439163911081067</v>
      </c>
      <c r="O398" s="18">
        <f t="shared" si="313"/>
        <v>679.46839999999997</v>
      </c>
      <c r="P398" s="12">
        <f t="shared" si="314"/>
        <v>1120.2942400000002</v>
      </c>
      <c r="Q398" s="12"/>
      <c r="R398" s="11">
        <f t="shared" si="312"/>
        <v>35.200000000000017</v>
      </c>
      <c r="S398" s="4">
        <f t="shared" si="315"/>
        <v>21.402243943535865</v>
      </c>
    </row>
    <row r="399" spans="1:19" ht="22.5" x14ac:dyDescent="0.2">
      <c r="A399" s="16" t="s">
        <v>957</v>
      </c>
      <c r="B399" s="16" t="s">
        <v>958</v>
      </c>
      <c r="C399" s="16" t="s">
        <v>959</v>
      </c>
      <c r="D399" s="27"/>
      <c r="E399" s="18">
        <v>861.07</v>
      </c>
      <c r="F399" s="18">
        <v>875.02</v>
      </c>
      <c r="G399" s="28">
        <v>1420</v>
      </c>
      <c r="H399" s="28">
        <v>1050.0899999999999</v>
      </c>
      <c r="I399" s="29">
        <f t="shared" si="306"/>
        <v>0.83328095687036352</v>
      </c>
      <c r="J399" s="1">
        <f t="shared" si="307"/>
        <v>1.6200773456281041</v>
      </c>
      <c r="K399" s="24" t="e">
        <f t="shared" si="308"/>
        <v>#DIV/0!</v>
      </c>
      <c r="L399" s="24" t="e">
        <f t="shared" si="309"/>
        <v>#DIV/0!</v>
      </c>
      <c r="M399" s="1">
        <f t="shared" si="310"/>
        <v>64.911098981499748</v>
      </c>
      <c r="N399" s="7">
        <f t="shared" si="311"/>
        <v>62.282004982743246</v>
      </c>
      <c r="O399" s="18">
        <f t="shared" si="313"/>
        <v>717.51639999999998</v>
      </c>
      <c r="P399" s="12">
        <f t="shared" si="314"/>
        <v>1183.0270399999999</v>
      </c>
      <c r="Q399" s="12"/>
      <c r="R399" s="11">
        <f t="shared" si="312"/>
        <v>35.199999999999989</v>
      </c>
      <c r="S399" s="4" t="e">
        <f t="shared" si="315"/>
        <v>#DIV/0!</v>
      </c>
    </row>
    <row r="400" spans="1:19" x14ac:dyDescent="0.2">
      <c r="A400" s="16" t="s">
        <v>960</v>
      </c>
      <c r="B400" s="16" t="s">
        <v>961</v>
      </c>
      <c r="C400" s="16" t="s">
        <v>962</v>
      </c>
      <c r="D400" s="27">
        <v>547.59</v>
      </c>
      <c r="E400" s="17">
        <v>1717.1</v>
      </c>
      <c r="F400" s="17">
        <v>1745.98</v>
      </c>
      <c r="G400" s="28">
        <v>2831</v>
      </c>
      <c r="H400" s="28">
        <v>2094.02</v>
      </c>
      <c r="I400" s="29">
        <f t="shared" si="306"/>
        <v>0.83379337351123672</v>
      </c>
      <c r="J400" s="1">
        <f t="shared" si="307"/>
        <v>1.6819055384077899</v>
      </c>
      <c r="K400" s="24">
        <f t="shared" si="308"/>
        <v>218.84804324403291</v>
      </c>
      <c r="L400" s="24">
        <f t="shared" si="309"/>
        <v>213.57402436129217</v>
      </c>
      <c r="M400" s="1">
        <f t="shared" si="310"/>
        <v>64.871003436025887</v>
      </c>
      <c r="N400" s="7">
        <f t="shared" si="311"/>
        <v>62.143896264562017</v>
      </c>
      <c r="O400" s="18">
        <f t="shared" si="313"/>
        <v>1431.7035999999998</v>
      </c>
      <c r="P400" s="12">
        <f t="shared" si="314"/>
        <v>2360.5649600000002</v>
      </c>
      <c r="Q400" s="12"/>
      <c r="R400" s="11">
        <f t="shared" si="312"/>
        <v>35.200000000000017</v>
      </c>
      <c r="S400" s="4">
        <f t="shared" si="315"/>
        <v>161.45539546010696</v>
      </c>
    </row>
    <row r="401" spans="1:19" x14ac:dyDescent="0.2">
      <c r="A401" s="19">
        <v>3358</v>
      </c>
      <c r="B401" s="16" t="s">
        <v>963</v>
      </c>
      <c r="C401" s="16" t="s">
        <v>964</v>
      </c>
      <c r="D401" s="27">
        <v>749.02363636363634</v>
      </c>
      <c r="E401" s="17">
        <v>1170.55</v>
      </c>
      <c r="F401" s="17">
        <v>1183.2</v>
      </c>
      <c r="G401" s="28">
        <v>1930</v>
      </c>
      <c r="H401" s="28">
        <v>1427.5</v>
      </c>
      <c r="I401" s="29">
        <f t="shared" si="306"/>
        <v>0.82886164623467606</v>
      </c>
      <c r="J401" s="1">
        <f t="shared" si="307"/>
        <v>1.0806885652043974</v>
      </c>
      <c r="K401" s="24">
        <f t="shared" si="308"/>
        <v>57.965642545568414</v>
      </c>
      <c r="L401" s="24">
        <f t="shared" si="309"/>
        <v>56.276777283396825</v>
      </c>
      <c r="M401" s="1">
        <f t="shared" si="310"/>
        <v>64.879757379009874</v>
      </c>
      <c r="N401" s="7">
        <f t="shared" si="311"/>
        <v>63.116970926301548</v>
      </c>
      <c r="O401" s="18">
        <f t="shared" si="313"/>
        <v>970.22399999999993</v>
      </c>
      <c r="P401" s="12">
        <f t="shared" si="314"/>
        <v>1599.6864000000003</v>
      </c>
      <c r="Q401" s="12"/>
      <c r="R401" s="11">
        <f t="shared" si="312"/>
        <v>35.200000000000017</v>
      </c>
      <c r="S401" s="4">
        <f t="shared" si="315"/>
        <v>29.531826887366094</v>
      </c>
    </row>
    <row r="402" spans="1:19" ht="22.5" x14ac:dyDescent="0.2">
      <c r="A402" s="16" t="s">
        <v>965</v>
      </c>
      <c r="B402" s="16" t="s">
        <v>966</v>
      </c>
      <c r="C402" s="16" t="s">
        <v>967</v>
      </c>
      <c r="D402" s="27">
        <v>2637.7333333333331</v>
      </c>
      <c r="E402" s="17">
        <v>3140</v>
      </c>
      <c r="F402" s="17">
        <v>3721.28</v>
      </c>
      <c r="G402" s="28">
        <v>5177</v>
      </c>
      <c r="H402" s="28">
        <v>3829.27</v>
      </c>
      <c r="I402" s="29">
        <f t="shared" si="306"/>
        <v>0.97179880238269967</v>
      </c>
      <c r="J402" s="1">
        <f t="shared" si="307"/>
        <v>18.512101910828036</v>
      </c>
      <c r="K402" s="24">
        <f t="shared" si="308"/>
        <v>41.078703937724327</v>
      </c>
      <c r="L402" s="24">
        <f t="shared" si="309"/>
        <v>19.04160137491786</v>
      </c>
      <c r="M402" s="1">
        <f t="shared" si="310"/>
        <v>64.872611464968145</v>
      </c>
      <c r="N402" s="7">
        <f t="shared" si="311"/>
        <v>39.118797833003697</v>
      </c>
      <c r="O402" s="18">
        <f t="shared" si="313"/>
        <v>3051.4495999999999</v>
      </c>
      <c r="P402" s="12">
        <f t="shared" si="314"/>
        <v>5031.1705600000005</v>
      </c>
      <c r="Q402" s="12"/>
      <c r="R402" s="11">
        <f t="shared" si="312"/>
        <v>35.200000000000017</v>
      </c>
      <c r="S402" s="4">
        <f t="shared" si="315"/>
        <v>15.684537228933948</v>
      </c>
    </row>
    <row r="403" spans="1:19" ht="22.5" x14ac:dyDescent="0.2">
      <c r="A403" s="16" t="s">
        <v>968</v>
      </c>
      <c r="B403" s="16" t="s">
        <v>969</v>
      </c>
      <c r="C403" s="16" t="s">
        <v>970</v>
      </c>
      <c r="D403" s="27">
        <v>1792.3704347826085</v>
      </c>
      <c r="E403" s="17">
        <v>2189.8200000000002</v>
      </c>
      <c r="F403" s="17">
        <v>2459.19</v>
      </c>
      <c r="G403" s="28">
        <v>3611</v>
      </c>
      <c r="H403" s="28">
        <v>2670.51</v>
      </c>
      <c r="I403" s="29">
        <f t="shared" ref="I403:I420" si="316">F403/H403</f>
        <v>0.92086904748531173</v>
      </c>
      <c r="J403" s="1">
        <f t="shared" ref="J403:J420" si="317">F403/E403*100-100</f>
        <v>12.301011042003452</v>
      </c>
      <c r="K403" s="24">
        <f t="shared" ref="K403:K420" si="318">F403/D403*100-100</f>
        <v>37.203222742193248</v>
      </c>
      <c r="L403" s="24">
        <f t="shared" ref="L403:L420" si="319">E403/D403*100-100</f>
        <v>22.17452137708338</v>
      </c>
      <c r="M403" s="1">
        <f t="shared" ref="M403:M420" si="320">G403/E403*100-100</f>
        <v>64.899398124046712</v>
      </c>
      <c r="N403" s="7">
        <f t="shared" ref="N403:N420" si="321">G403/F403*100-100</f>
        <v>46.836966643488296</v>
      </c>
      <c r="O403" s="18">
        <f t="shared" si="313"/>
        <v>2016.5357999999999</v>
      </c>
      <c r="P403" s="12">
        <f t="shared" si="314"/>
        <v>3324.8248800000001</v>
      </c>
      <c r="Q403" s="12"/>
      <c r="R403" s="11">
        <f t="shared" ref="R403:R420" si="322">P403/F403*100-100</f>
        <v>35.200000000000017</v>
      </c>
      <c r="S403" s="4">
        <f t="shared" si="315"/>
        <v>12.506642648598472</v>
      </c>
    </row>
    <row r="404" spans="1:19" ht="22.5" x14ac:dyDescent="0.2">
      <c r="A404" s="16" t="s">
        <v>971</v>
      </c>
      <c r="B404" s="16" t="s">
        <v>972</v>
      </c>
      <c r="C404" s="16" t="s">
        <v>973</v>
      </c>
      <c r="D404" s="27">
        <v>1600.18</v>
      </c>
      <c r="E404" s="17">
        <v>2432.69</v>
      </c>
      <c r="F404" s="17">
        <v>2459.19</v>
      </c>
      <c r="G404" s="28">
        <v>4011</v>
      </c>
      <c r="H404" s="28">
        <v>2966.7</v>
      </c>
      <c r="I404" s="29">
        <f t="shared" si="316"/>
        <v>0.82893113560521803</v>
      </c>
      <c r="J404" s="1">
        <f t="shared" si="317"/>
        <v>1.089329096596785</v>
      </c>
      <c r="K404" s="24">
        <f t="shared" si="318"/>
        <v>53.682085765351417</v>
      </c>
      <c r="L404" s="24">
        <f t="shared" si="319"/>
        <v>52.026022072516838</v>
      </c>
      <c r="M404" s="1">
        <f t="shared" si="320"/>
        <v>64.87920779055284</v>
      </c>
      <c r="N404" s="7">
        <f t="shared" si="321"/>
        <v>63.102484964561512</v>
      </c>
      <c r="O404" s="18">
        <f t="shared" si="313"/>
        <v>2016.5357999999999</v>
      </c>
      <c r="P404" s="12">
        <f t="shared" si="314"/>
        <v>3324.8248800000001</v>
      </c>
      <c r="Q404" s="12"/>
      <c r="R404" s="11">
        <f t="shared" si="322"/>
        <v>35.200000000000017</v>
      </c>
      <c r="S404" s="4">
        <f t="shared" si="315"/>
        <v>26.01931032758813</v>
      </c>
    </row>
    <row r="405" spans="1:19" ht="22.5" x14ac:dyDescent="0.2">
      <c r="A405" s="16" t="s">
        <v>2349</v>
      </c>
      <c r="B405" s="16" t="s">
        <v>2350</v>
      </c>
      <c r="C405" s="16" t="s">
        <v>2351</v>
      </c>
      <c r="D405" s="27">
        <v>37096.32</v>
      </c>
      <c r="E405" s="17">
        <v>43347.73</v>
      </c>
      <c r="F405" s="17">
        <v>58756.18</v>
      </c>
      <c r="G405" s="28">
        <v>61057</v>
      </c>
      <c r="H405" s="28">
        <v>52863.09</v>
      </c>
      <c r="I405" s="29">
        <f t="shared" si="316"/>
        <v>1.1114783490711573</v>
      </c>
      <c r="J405" s="1">
        <f t="shared" si="317"/>
        <v>35.546152013035027</v>
      </c>
      <c r="K405" s="24">
        <f t="shared" si="318"/>
        <v>58.388163569863536</v>
      </c>
      <c r="L405" s="24">
        <f t="shared" si="319"/>
        <v>16.851833281576177</v>
      </c>
      <c r="M405" s="1">
        <f t="shared" si="320"/>
        <v>40.853973206901486</v>
      </c>
      <c r="N405" s="7">
        <f t="shared" si="321"/>
        <v>3.915877444721545</v>
      </c>
      <c r="O405" s="18">
        <f t="shared" si="313"/>
        <v>48180.067599999995</v>
      </c>
      <c r="P405" s="12">
        <f>F405*1.152</f>
        <v>67687.119359999997</v>
      </c>
      <c r="Q405" s="12"/>
      <c r="R405" s="11">
        <f t="shared" si="322"/>
        <v>15.199999999999989</v>
      </c>
      <c r="S405" s="4">
        <f t="shared" si="315"/>
        <v>29.878294127288086</v>
      </c>
    </row>
    <row r="406" spans="1:19" ht="22.5" x14ac:dyDescent="0.2">
      <c r="A406" s="16" t="s">
        <v>2352</v>
      </c>
      <c r="B406" s="16" t="s">
        <v>2353</v>
      </c>
      <c r="C406" s="16" t="s">
        <v>2354</v>
      </c>
      <c r="D406" s="27">
        <v>19136.25</v>
      </c>
      <c r="E406" s="17">
        <v>53555.14</v>
      </c>
      <c r="F406" s="17">
        <v>67098.44</v>
      </c>
      <c r="G406" s="28">
        <v>75434</v>
      </c>
      <c r="H406" s="28">
        <v>65311.15</v>
      </c>
      <c r="I406" s="29">
        <f t="shared" si="316"/>
        <v>1.0273657713881934</v>
      </c>
      <c r="J406" s="1">
        <f t="shared" si="317"/>
        <v>25.288515724167667</v>
      </c>
      <c r="K406" s="24">
        <f t="shared" si="318"/>
        <v>250.63526030439613</v>
      </c>
      <c r="L406" s="24">
        <f t="shared" si="319"/>
        <v>179.86225096348551</v>
      </c>
      <c r="M406" s="1">
        <f t="shared" si="320"/>
        <v>40.852960145375391</v>
      </c>
      <c r="N406" s="7">
        <f t="shared" si="321"/>
        <v>12.422881962680506</v>
      </c>
      <c r="O406" s="18">
        <f t="shared" si="313"/>
        <v>55020.720799999996</v>
      </c>
      <c r="P406" s="12">
        <f>F406*1.152</f>
        <v>77297.402879999994</v>
      </c>
      <c r="Q406" s="12"/>
      <c r="R406" s="11">
        <f t="shared" si="322"/>
        <v>15.199999999999989</v>
      </c>
      <c r="S406" s="4">
        <f t="shared" si="315"/>
        <v>187.52091344960479</v>
      </c>
    </row>
    <row r="407" spans="1:19" ht="33.75" x14ac:dyDescent="0.2">
      <c r="A407" s="16" t="s">
        <v>2355</v>
      </c>
      <c r="B407" s="16" t="s">
        <v>2356</v>
      </c>
      <c r="C407" s="16" t="s">
        <v>2357</v>
      </c>
      <c r="D407" s="27">
        <v>44113.02</v>
      </c>
      <c r="E407" s="17">
        <v>44113.02</v>
      </c>
      <c r="F407" s="17">
        <v>59592.52</v>
      </c>
      <c r="G407" s="28">
        <v>61973</v>
      </c>
      <c r="H407" s="28">
        <v>53796.37</v>
      </c>
      <c r="I407" s="29">
        <f t="shared" si="316"/>
        <v>1.1077423997195348</v>
      </c>
      <c r="J407" s="1">
        <f t="shared" si="317"/>
        <v>35.090546963232185</v>
      </c>
      <c r="K407" s="24">
        <f t="shared" si="318"/>
        <v>35.090546963232185</v>
      </c>
      <c r="L407" s="24">
        <f t="shared" si="319"/>
        <v>0</v>
      </c>
      <c r="M407" s="1">
        <f t="shared" si="320"/>
        <v>40.486867596006817</v>
      </c>
      <c r="N407" s="7">
        <f t="shared" si="321"/>
        <v>3.9945952948457375</v>
      </c>
      <c r="O407" s="18">
        <f t="shared" si="313"/>
        <v>48865.866399999992</v>
      </c>
      <c r="P407" s="12">
        <f>F407*1.152</f>
        <v>68650.583039999998</v>
      </c>
      <c r="Q407" s="12"/>
      <c r="R407" s="11">
        <f t="shared" si="322"/>
        <v>15.199999999999989</v>
      </c>
      <c r="S407" s="4">
        <f t="shared" si="315"/>
        <v>10.774248509850366</v>
      </c>
    </row>
    <row r="408" spans="1:19" ht="33.75" x14ac:dyDescent="0.2">
      <c r="A408" s="16" t="s">
        <v>2358</v>
      </c>
      <c r="B408" s="16" t="s">
        <v>2359</v>
      </c>
      <c r="C408" s="16" t="s">
        <v>2360</v>
      </c>
      <c r="D408" s="27">
        <v>29356.51</v>
      </c>
      <c r="E408" s="17">
        <v>47571.68</v>
      </c>
      <c r="F408" s="17">
        <v>58568.08</v>
      </c>
      <c r="G408" s="28">
        <v>66716</v>
      </c>
      <c r="H408" s="28">
        <v>52561.66</v>
      </c>
      <c r="I408" s="29">
        <f t="shared" si="316"/>
        <v>1.1142737881566145</v>
      </c>
      <c r="J408" s="1">
        <f t="shared" si="317"/>
        <v>23.115433383895635</v>
      </c>
      <c r="K408" s="24">
        <f t="shared" si="318"/>
        <v>99.506276461336881</v>
      </c>
      <c r="L408" s="24">
        <f t="shared" si="319"/>
        <v>62.048145368778506</v>
      </c>
      <c r="M408" s="1">
        <f t="shared" si="320"/>
        <v>40.243102619037217</v>
      </c>
      <c r="N408" s="7">
        <f t="shared" si="321"/>
        <v>13.911878279089905</v>
      </c>
      <c r="O408" s="18">
        <f t="shared" si="313"/>
        <v>48025.825599999996</v>
      </c>
      <c r="P408" s="12">
        <f>F408*1.152</f>
        <v>67470.428159999996</v>
      </c>
      <c r="Q408" s="12"/>
      <c r="R408" s="11">
        <f t="shared" si="322"/>
        <v>15.199999999999989</v>
      </c>
      <c r="S408" s="4">
        <f t="shared" si="315"/>
        <v>63.595146698296219</v>
      </c>
    </row>
    <row r="409" spans="1:19" x14ac:dyDescent="0.2">
      <c r="A409" s="19">
        <v>2805</v>
      </c>
      <c r="B409" s="16" t="s">
        <v>2361</v>
      </c>
      <c r="C409" s="16" t="s">
        <v>2362</v>
      </c>
      <c r="D409" s="27">
        <v>786.85866666666664</v>
      </c>
      <c r="E409" s="17">
        <v>1162.06</v>
      </c>
      <c r="F409" s="17">
        <v>1220.67</v>
      </c>
      <c r="G409" s="28">
        <v>2409</v>
      </c>
      <c r="H409" s="28">
        <v>1781.61</v>
      </c>
      <c r="I409" s="29">
        <f t="shared" si="316"/>
        <v>0.68514994864195877</v>
      </c>
      <c r="J409" s="1">
        <f t="shared" si="317"/>
        <v>5.0436294167254943</v>
      </c>
      <c r="K409" s="24">
        <f t="shared" si="318"/>
        <v>55.132052515996122</v>
      </c>
      <c r="L409" s="24">
        <f t="shared" si="319"/>
        <v>47.683446751979176</v>
      </c>
      <c r="M409" s="1">
        <f t="shared" si="320"/>
        <v>107.30427000327006</v>
      </c>
      <c r="N409" s="7">
        <f t="shared" si="321"/>
        <v>97.350635306839678</v>
      </c>
      <c r="O409" s="18">
        <f t="shared" si="313"/>
        <v>1000.9494</v>
      </c>
      <c r="P409" s="12">
        <f t="shared" ref="P409:P428" si="323">F409*1.352</f>
        <v>1650.3458400000002</v>
      </c>
      <c r="Q409" s="12"/>
      <c r="R409" s="11">
        <f t="shared" si="322"/>
        <v>35.200000000000017</v>
      </c>
      <c r="S409" s="4">
        <f t="shared" si="315"/>
        <v>27.208283063116795</v>
      </c>
    </row>
    <row r="410" spans="1:19" x14ac:dyDescent="0.2">
      <c r="A410" s="19">
        <v>2804</v>
      </c>
      <c r="B410" s="16" t="s">
        <v>2363</v>
      </c>
      <c r="C410" s="16" t="s">
        <v>2364</v>
      </c>
      <c r="D410" s="27">
        <v>717.69</v>
      </c>
      <c r="E410" s="18">
        <v>992.28</v>
      </c>
      <c r="F410" s="17">
        <v>1219.4100000000001</v>
      </c>
      <c r="G410" s="28">
        <v>2406</v>
      </c>
      <c r="H410" s="28">
        <v>1779.56</v>
      </c>
      <c r="I410" s="29">
        <f t="shared" si="316"/>
        <v>0.68523118074130696</v>
      </c>
      <c r="J410" s="1">
        <f t="shared" si="317"/>
        <v>22.889708550006048</v>
      </c>
      <c r="K410" s="24">
        <f t="shared" si="318"/>
        <v>69.907620281737252</v>
      </c>
      <c r="L410" s="24">
        <f t="shared" si="319"/>
        <v>38.260251640680508</v>
      </c>
      <c r="M410" s="1">
        <f t="shared" si="320"/>
        <v>142.47188293626797</v>
      </c>
      <c r="N410" s="7">
        <f t="shared" si="321"/>
        <v>97.308534455187328</v>
      </c>
      <c r="O410" s="18">
        <f t="shared" si="313"/>
        <v>999.9162</v>
      </c>
      <c r="P410" s="12">
        <f t="shared" si="323"/>
        <v>1648.6423200000002</v>
      </c>
      <c r="Q410" s="12"/>
      <c r="R410" s="11">
        <f t="shared" si="322"/>
        <v>35.200000000000017</v>
      </c>
      <c r="S410" s="4">
        <f t="shared" si="315"/>
        <v>39.324248631024517</v>
      </c>
    </row>
    <row r="411" spans="1:19" x14ac:dyDescent="0.2">
      <c r="A411" s="19">
        <v>7424</v>
      </c>
      <c r="B411" s="16" t="s">
        <v>974</v>
      </c>
      <c r="C411" s="16" t="s">
        <v>975</v>
      </c>
      <c r="D411" s="27"/>
      <c r="E411" s="18">
        <v>14.97</v>
      </c>
      <c r="F411" s="18">
        <v>15.48</v>
      </c>
      <c r="G411" s="15">
        <v>25</v>
      </c>
      <c r="H411" s="15">
        <v>18.260000000000002</v>
      </c>
      <c r="I411" s="29">
        <f t="shared" si="316"/>
        <v>0.84775465498357061</v>
      </c>
      <c r="J411" s="1">
        <f t="shared" si="317"/>
        <v>3.4068136272545075</v>
      </c>
      <c r="K411" s="24" t="e">
        <f t="shared" si="318"/>
        <v>#DIV/0!</v>
      </c>
      <c r="L411" s="24" t="e">
        <f t="shared" si="319"/>
        <v>#DIV/0!</v>
      </c>
      <c r="M411" s="1">
        <f t="shared" si="320"/>
        <v>67.000668002672001</v>
      </c>
      <c r="N411" s="7">
        <f t="shared" si="321"/>
        <v>61.498708010335918</v>
      </c>
      <c r="O411" s="18">
        <f t="shared" si="313"/>
        <v>12.6936</v>
      </c>
      <c r="P411" s="12">
        <f t="shared" si="323"/>
        <v>20.928960000000004</v>
      </c>
      <c r="Q411" s="12"/>
      <c r="R411" s="11">
        <f t="shared" si="322"/>
        <v>35.200000000000017</v>
      </c>
      <c r="S411" s="4" t="e">
        <f t="shared" si="315"/>
        <v>#DIV/0!</v>
      </c>
    </row>
    <row r="412" spans="1:19" x14ac:dyDescent="0.2">
      <c r="A412" s="19">
        <v>12320</v>
      </c>
      <c r="B412" s="16" t="s">
        <v>976</v>
      </c>
      <c r="C412" s="16" t="s">
        <v>977</v>
      </c>
      <c r="D412" s="27">
        <v>63</v>
      </c>
      <c r="E412" s="18">
        <v>121.34</v>
      </c>
      <c r="F412" s="18">
        <v>123.08</v>
      </c>
      <c r="G412" s="15">
        <v>200</v>
      </c>
      <c r="H412" s="15">
        <v>147.97</v>
      </c>
      <c r="I412" s="29">
        <f t="shared" si="316"/>
        <v>0.83179022774886802</v>
      </c>
      <c r="J412" s="1">
        <f t="shared" si="317"/>
        <v>1.4339871435635274</v>
      </c>
      <c r="K412" s="24">
        <f t="shared" si="318"/>
        <v>95.365079365079367</v>
      </c>
      <c r="L412" s="24">
        <f t="shared" si="319"/>
        <v>92.603174603174608</v>
      </c>
      <c r="M412" s="1">
        <f t="shared" si="320"/>
        <v>64.826108455579373</v>
      </c>
      <c r="N412" s="7">
        <f t="shared" si="321"/>
        <v>62.495937601559945</v>
      </c>
      <c r="O412" s="18">
        <f t="shared" si="313"/>
        <v>100.92559999999999</v>
      </c>
      <c r="P412" s="12">
        <f t="shared" si="323"/>
        <v>166.40416000000002</v>
      </c>
      <c r="Q412" s="12"/>
      <c r="R412" s="11">
        <f t="shared" si="322"/>
        <v>35.200000000000017</v>
      </c>
      <c r="S412" s="4">
        <f t="shared" si="315"/>
        <v>60.199365079365066</v>
      </c>
    </row>
    <row r="413" spans="1:19" x14ac:dyDescent="0.2">
      <c r="A413" s="19">
        <v>13508</v>
      </c>
      <c r="B413" s="16" t="s">
        <v>978</v>
      </c>
      <c r="C413" s="16" t="s">
        <v>979</v>
      </c>
      <c r="D413" s="27"/>
      <c r="E413" s="18">
        <v>86.57</v>
      </c>
      <c r="F413" s="18">
        <v>87.87</v>
      </c>
      <c r="G413" s="15">
        <v>143</v>
      </c>
      <c r="H413" s="15">
        <v>105.57</v>
      </c>
      <c r="I413" s="29">
        <f t="shared" si="316"/>
        <v>0.83233873259448721</v>
      </c>
      <c r="J413" s="1">
        <f t="shared" si="317"/>
        <v>1.5016749451311142</v>
      </c>
      <c r="K413" s="24" t="e">
        <f t="shared" si="318"/>
        <v>#DIV/0!</v>
      </c>
      <c r="L413" s="24" t="e">
        <f t="shared" si="319"/>
        <v>#DIV/0!</v>
      </c>
      <c r="M413" s="1">
        <f t="shared" si="320"/>
        <v>65.184243964421853</v>
      </c>
      <c r="N413" s="7">
        <f t="shared" si="321"/>
        <v>62.740411972231698</v>
      </c>
      <c r="O413" s="18">
        <f t="shared" si="313"/>
        <v>72.053399999999996</v>
      </c>
      <c r="P413" s="12">
        <f t="shared" si="323"/>
        <v>118.80024000000002</v>
      </c>
      <c r="Q413" s="12"/>
      <c r="R413" s="11">
        <f t="shared" si="322"/>
        <v>35.200000000000017</v>
      </c>
      <c r="S413" s="4" t="e">
        <f t="shared" si="315"/>
        <v>#DIV/0!</v>
      </c>
    </row>
    <row r="414" spans="1:19" x14ac:dyDescent="0.2">
      <c r="A414" s="16" t="s">
        <v>980</v>
      </c>
      <c r="B414" s="16" t="s">
        <v>981</v>
      </c>
      <c r="C414" s="16" t="s">
        <v>982</v>
      </c>
      <c r="D414" s="27">
        <v>51.477499999999999</v>
      </c>
      <c r="E414" s="18">
        <v>141.47999999999999</v>
      </c>
      <c r="F414" s="18">
        <v>144.62</v>
      </c>
      <c r="G414" s="15">
        <v>233</v>
      </c>
      <c r="H414" s="15">
        <v>172.54</v>
      </c>
      <c r="I414" s="29">
        <f t="shared" si="316"/>
        <v>0.83818245044627337</v>
      </c>
      <c r="J414" s="1">
        <f t="shared" si="317"/>
        <v>2.2193949674865792</v>
      </c>
      <c r="K414" s="24">
        <f t="shared" si="318"/>
        <v>180.93827400320527</v>
      </c>
      <c r="L414" s="24">
        <f t="shared" si="319"/>
        <v>174.83852168423095</v>
      </c>
      <c r="M414" s="1">
        <f t="shared" si="320"/>
        <v>64.687588351710502</v>
      </c>
      <c r="N414" s="7">
        <f t="shared" si="321"/>
        <v>61.111879408103988</v>
      </c>
      <c r="O414" s="18">
        <f t="shared" si="313"/>
        <v>118.58839999999999</v>
      </c>
      <c r="P414" s="12">
        <f t="shared" si="323"/>
        <v>195.52624000000003</v>
      </c>
      <c r="Q414" s="12"/>
      <c r="R414" s="11">
        <f t="shared" si="322"/>
        <v>35.200000000000017</v>
      </c>
      <c r="S414" s="4">
        <f t="shared" si="315"/>
        <v>130.36938468262832</v>
      </c>
    </row>
    <row r="415" spans="1:19" x14ac:dyDescent="0.2">
      <c r="A415" s="16" t="s">
        <v>983</v>
      </c>
      <c r="B415" s="16" t="s">
        <v>984</v>
      </c>
      <c r="C415" s="16" t="s">
        <v>985</v>
      </c>
      <c r="D415" s="27">
        <v>159.89000000000001</v>
      </c>
      <c r="E415" s="18">
        <v>240.91</v>
      </c>
      <c r="F415" s="18">
        <v>240.01</v>
      </c>
      <c r="G415" s="15">
        <v>397</v>
      </c>
      <c r="H415" s="15">
        <v>293.79000000000002</v>
      </c>
      <c r="I415" s="29">
        <f t="shared" si="316"/>
        <v>0.81694407570033012</v>
      </c>
      <c r="J415" s="1">
        <f t="shared" si="317"/>
        <v>-0.37358349591133333</v>
      </c>
      <c r="K415" s="24">
        <f t="shared" si="318"/>
        <v>50.109450247044833</v>
      </c>
      <c r="L415" s="24">
        <f t="shared" si="319"/>
        <v>50.672337231846882</v>
      </c>
      <c r="M415" s="1">
        <f t="shared" si="320"/>
        <v>64.791830974222734</v>
      </c>
      <c r="N415" s="7">
        <f t="shared" si="321"/>
        <v>65.409774592725313</v>
      </c>
      <c r="O415" s="18">
        <f t="shared" si="313"/>
        <v>196.80819999999997</v>
      </c>
      <c r="P415" s="12">
        <f t="shared" si="323"/>
        <v>324.49351999999999</v>
      </c>
      <c r="Q415" s="12"/>
      <c r="R415" s="11">
        <f t="shared" si="322"/>
        <v>35.200000000000017</v>
      </c>
      <c r="S415" s="4">
        <f t="shared" si="315"/>
        <v>23.089749202576741</v>
      </c>
    </row>
    <row r="416" spans="1:19" x14ac:dyDescent="0.2">
      <c r="A416" s="16" t="s">
        <v>986</v>
      </c>
      <c r="B416" s="16" t="s">
        <v>987</v>
      </c>
      <c r="C416" s="16" t="s">
        <v>988</v>
      </c>
      <c r="D416" s="27">
        <v>56.23</v>
      </c>
      <c r="E416" s="18">
        <v>148.19</v>
      </c>
      <c r="F416" s="18">
        <v>151.47</v>
      </c>
      <c r="G416" s="15">
        <v>244</v>
      </c>
      <c r="H416" s="15">
        <v>180.72</v>
      </c>
      <c r="I416" s="29">
        <f t="shared" si="316"/>
        <v>0.83814741035856577</v>
      </c>
      <c r="J416" s="1">
        <f t="shared" si="317"/>
        <v>2.2133747216411308</v>
      </c>
      <c r="K416" s="24">
        <f t="shared" si="318"/>
        <v>169.37577805441936</v>
      </c>
      <c r="L416" s="24">
        <f t="shared" si="319"/>
        <v>163.54259292192779</v>
      </c>
      <c r="M416" s="1">
        <f t="shared" si="320"/>
        <v>64.653485390377227</v>
      </c>
      <c r="N416" s="7">
        <f t="shared" si="321"/>
        <v>61.088004225259141</v>
      </c>
      <c r="O416" s="18">
        <f t="shared" si="313"/>
        <v>124.2054</v>
      </c>
      <c r="P416" s="12">
        <f t="shared" si="323"/>
        <v>204.78744</v>
      </c>
      <c r="Q416" s="12"/>
      <c r="R416" s="11">
        <f t="shared" si="322"/>
        <v>35.200000000000017</v>
      </c>
      <c r="S416" s="4">
        <f t="shared" si="315"/>
        <v>120.88813800462387</v>
      </c>
    </row>
    <row r="417" spans="1:19" ht="22.5" x14ac:dyDescent="0.2">
      <c r="A417" s="16" t="s">
        <v>989</v>
      </c>
      <c r="B417" s="16" t="s">
        <v>990</v>
      </c>
      <c r="C417" s="16" t="s">
        <v>991</v>
      </c>
      <c r="D417" s="27"/>
      <c r="E417" s="18">
        <v>446.85</v>
      </c>
      <c r="F417" s="18">
        <v>452.12</v>
      </c>
      <c r="G417" s="15">
        <v>737</v>
      </c>
      <c r="H417" s="15">
        <v>544.94000000000005</v>
      </c>
      <c r="I417" s="29">
        <f t="shared" si="316"/>
        <v>0.82966932139318084</v>
      </c>
      <c r="J417" s="1">
        <f t="shared" si="317"/>
        <v>1.1793666778560947</v>
      </c>
      <c r="K417" s="24" t="e">
        <f t="shared" si="318"/>
        <v>#DIV/0!</v>
      </c>
      <c r="L417" s="24" t="e">
        <f t="shared" si="319"/>
        <v>#DIV/0!</v>
      </c>
      <c r="M417" s="1">
        <f t="shared" si="320"/>
        <v>64.932303905113571</v>
      </c>
      <c r="N417" s="7">
        <f t="shared" si="321"/>
        <v>63.009820401663262</v>
      </c>
      <c r="O417" s="18">
        <f t="shared" si="313"/>
        <v>370.73839999999996</v>
      </c>
      <c r="P417" s="12">
        <f t="shared" si="323"/>
        <v>611.26624000000004</v>
      </c>
      <c r="Q417" s="12"/>
      <c r="R417" s="11">
        <f t="shared" si="322"/>
        <v>35.200000000000017</v>
      </c>
      <c r="S417" s="4" t="e">
        <f t="shared" si="315"/>
        <v>#DIV/0!</v>
      </c>
    </row>
    <row r="418" spans="1:19" ht="22.5" x14ac:dyDescent="0.2">
      <c r="A418" s="16" t="s">
        <v>992</v>
      </c>
      <c r="B418" s="16" t="s">
        <v>993</v>
      </c>
      <c r="C418" s="16" t="s">
        <v>994</v>
      </c>
      <c r="D418" s="27"/>
      <c r="E418" s="18">
        <v>450.75</v>
      </c>
      <c r="F418" s="18">
        <v>456.07</v>
      </c>
      <c r="G418" s="15">
        <v>743</v>
      </c>
      <c r="H418" s="15">
        <v>549.69000000000005</v>
      </c>
      <c r="I418" s="29">
        <f t="shared" si="316"/>
        <v>0.82968582291837212</v>
      </c>
      <c r="J418" s="1">
        <f t="shared" si="317"/>
        <v>1.180255130338324</v>
      </c>
      <c r="K418" s="24" t="e">
        <f t="shared" si="318"/>
        <v>#DIV/0!</v>
      </c>
      <c r="L418" s="24" t="e">
        <f t="shared" si="319"/>
        <v>#DIV/0!</v>
      </c>
      <c r="M418" s="1">
        <f t="shared" si="320"/>
        <v>64.836383804769838</v>
      </c>
      <c r="N418" s="7">
        <f t="shared" si="321"/>
        <v>62.91358782643016</v>
      </c>
      <c r="O418" s="18">
        <f t="shared" si="313"/>
        <v>373.97739999999999</v>
      </c>
      <c r="P418" s="12">
        <f t="shared" si="323"/>
        <v>616.60664000000008</v>
      </c>
      <c r="Q418" s="12"/>
      <c r="R418" s="11">
        <f t="shared" si="322"/>
        <v>35.200000000000045</v>
      </c>
      <c r="S418" s="4" t="e">
        <f t="shared" si="315"/>
        <v>#DIV/0!</v>
      </c>
    </row>
    <row r="419" spans="1:19" x14ac:dyDescent="0.2">
      <c r="A419" s="16" t="s">
        <v>995</v>
      </c>
      <c r="B419" s="16" t="s">
        <v>996</v>
      </c>
      <c r="C419" s="16" t="s">
        <v>997</v>
      </c>
      <c r="D419" s="27">
        <v>209.21166666666667</v>
      </c>
      <c r="E419" s="18">
        <v>351.63</v>
      </c>
      <c r="F419" s="18">
        <v>355.78</v>
      </c>
      <c r="G419" s="15">
        <v>580</v>
      </c>
      <c r="H419" s="15">
        <v>428.82</v>
      </c>
      <c r="I419" s="29">
        <f t="shared" si="316"/>
        <v>0.82967212350170227</v>
      </c>
      <c r="J419" s="1">
        <f t="shared" si="317"/>
        <v>1.18021784261866</v>
      </c>
      <c r="K419" s="24">
        <f t="shared" si="318"/>
        <v>70.05743784205788</v>
      </c>
      <c r="L419" s="24">
        <f t="shared" si="319"/>
        <v>68.073800855592793</v>
      </c>
      <c r="M419" s="1">
        <f t="shared" si="320"/>
        <v>64.946108125017787</v>
      </c>
      <c r="N419" s="7">
        <f t="shared" si="321"/>
        <v>63.022092304232956</v>
      </c>
      <c r="O419" s="18">
        <f t="shared" si="313"/>
        <v>291.73959999999994</v>
      </c>
      <c r="P419" s="12">
        <f t="shared" si="323"/>
        <v>481.01456000000002</v>
      </c>
      <c r="Q419" s="12"/>
      <c r="R419" s="11">
        <f t="shared" si="322"/>
        <v>35.200000000000017</v>
      </c>
      <c r="S419" s="4">
        <f t="shared" si="315"/>
        <v>39.447099030487408</v>
      </c>
    </row>
    <row r="420" spans="1:19" x14ac:dyDescent="0.2">
      <c r="A420" s="16" t="s">
        <v>998</v>
      </c>
      <c r="B420" s="16" t="s">
        <v>999</v>
      </c>
      <c r="C420" s="16" t="s">
        <v>1000</v>
      </c>
      <c r="D420" s="27"/>
      <c r="E420" s="18">
        <v>177.49</v>
      </c>
      <c r="F420" s="18">
        <v>182.82</v>
      </c>
      <c r="G420" s="15">
        <v>293</v>
      </c>
      <c r="H420" s="15">
        <v>216.45</v>
      </c>
      <c r="I420" s="29">
        <f t="shared" si="316"/>
        <v>0.8446292446292446</v>
      </c>
      <c r="J420" s="1">
        <f t="shared" si="317"/>
        <v>3.0029860837230302</v>
      </c>
      <c r="K420" s="24" t="e">
        <f t="shared" si="318"/>
        <v>#DIV/0!</v>
      </c>
      <c r="L420" s="24" t="e">
        <f t="shared" si="319"/>
        <v>#DIV/0!</v>
      </c>
      <c r="M420" s="1">
        <f t="shared" si="320"/>
        <v>65.079722801284589</v>
      </c>
      <c r="N420" s="7">
        <f t="shared" si="321"/>
        <v>60.26692921999782</v>
      </c>
      <c r="O420" s="18">
        <f t="shared" si="313"/>
        <v>149.91239999999999</v>
      </c>
      <c r="P420" s="12">
        <f t="shared" si="323"/>
        <v>247.17264</v>
      </c>
      <c r="Q420" s="12"/>
      <c r="R420" s="11">
        <f t="shared" si="322"/>
        <v>35.200000000000017</v>
      </c>
      <c r="S420" s="4" t="e">
        <f t="shared" si="315"/>
        <v>#DIV/0!</v>
      </c>
    </row>
    <row r="421" spans="1:19" x14ac:dyDescent="0.2">
      <c r="A421" s="19">
        <v>15903</v>
      </c>
      <c r="B421" s="16" t="s">
        <v>1001</v>
      </c>
      <c r="C421" s="16" t="s">
        <v>1002</v>
      </c>
      <c r="D421" s="27">
        <v>1498.3544444444444</v>
      </c>
      <c r="E421" s="17">
        <v>2482.21</v>
      </c>
      <c r="F421" s="17">
        <v>2502.3200000000002</v>
      </c>
      <c r="G421" s="28">
        <v>4093</v>
      </c>
      <c r="H421" s="28">
        <v>3027.09</v>
      </c>
      <c r="I421" s="29">
        <f t="shared" ref="I421:I431" si="324">F421/H421</f>
        <v>0.82664208860654953</v>
      </c>
      <c r="J421" s="1">
        <f t="shared" ref="J421:J431" si="325">F421/E421*100-100</f>
        <v>0.81016513510138566</v>
      </c>
      <c r="K421" s="24">
        <f t="shared" ref="K421:K431" si="326">F421/D421*100-100</f>
        <v>67.004543502909485</v>
      </c>
      <c r="L421" s="24">
        <f t="shared" ref="L421:L431" si="327">E421/D421*100-100</f>
        <v>65.662404460003899</v>
      </c>
      <c r="M421" s="1">
        <f t="shared" ref="M421:M431" si="328">G421/E421*100-100</f>
        <v>64.893381301340327</v>
      </c>
      <c r="N421" s="7">
        <f t="shared" ref="N421:N431" si="329">G421/F421*100-100</f>
        <v>63.568208702324227</v>
      </c>
      <c r="O421" s="18">
        <f t="shared" si="313"/>
        <v>2051.9023999999999</v>
      </c>
      <c r="P421" s="12">
        <f t="shared" si="323"/>
        <v>3383.1366400000006</v>
      </c>
      <c r="Q421" s="12"/>
      <c r="R421" s="11">
        <f t="shared" ref="R421:R431" si="330">P421/F421*100-100</f>
        <v>35.200000000000017</v>
      </c>
      <c r="S421" s="4">
        <f t="shared" si="315"/>
        <v>36.943725672385767</v>
      </c>
    </row>
    <row r="422" spans="1:19" x14ac:dyDescent="0.2">
      <c r="A422" s="19">
        <v>12590</v>
      </c>
      <c r="B422" s="16" t="s">
        <v>1003</v>
      </c>
      <c r="C422" s="16" t="s">
        <v>1004</v>
      </c>
      <c r="D422" s="27">
        <v>77.193636363636358</v>
      </c>
      <c r="E422" s="18">
        <v>403.91</v>
      </c>
      <c r="F422" s="18">
        <v>408.68</v>
      </c>
      <c r="G422" s="15">
        <v>666</v>
      </c>
      <c r="H422" s="15">
        <v>492.57</v>
      </c>
      <c r="I422" s="29">
        <f t="shared" si="324"/>
        <v>0.8296891812331243</v>
      </c>
      <c r="J422" s="1">
        <f t="shared" si="325"/>
        <v>1.1809561535985722</v>
      </c>
      <c r="K422" s="24">
        <f t="shared" si="326"/>
        <v>429.42187886424938</v>
      </c>
      <c r="L422" s="24">
        <f t="shared" si="327"/>
        <v>423.24261302745163</v>
      </c>
      <c r="M422" s="1">
        <f t="shared" si="328"/>
        <v>64.888217672253688</v>
      </c>
      <c r="N422" s="7">
        <f t="shared" si="329"/>
        <v>62.963687971028662</v>
      </c>
      <c r="O422" s="18">
        <f t="shared" si="313"/>
        <v>335.11759999999998</v>
      </c>
      <c r="P422" s="12">
        <f t="shared" si="323"/>
        <v>552.53536000000008</v>
      </c>
      <c r="Q422" s="12"/>
      <c r="R422" s="11">
        <f t="shared" si="330"/>
        <v>35.200000000000017</v>
      </c>
      <c r="S422" s="4">
        <f t="shared" si="315"/>
        <v>334.12594066868439</v>
      </c>
    </row>
    <row r="423" spans="1:19" x14ac:dyDescent="0.2">
      <c r="A423" s="16" t="s">
        <v>1005</v>
      </c>
      <c r="B423" s="16" t="s">
        <v>1006</v>
      </c>
      <c r="C423" s="16" t="s">
        <v>1007</v>
      </c>
      <c r="D423" s="27">
        <v>38.591666666666669</v>
      </c>
      <c r="E423" s="18">
        <v>185.09</v>
      </c>
      <c r="F423" s="18">
        <v>184.39</v>
      </c>
      <c r="G423" s="15">
        <v>305</v>
      </c>
      <c r="H423" s="15">
        <v>225.72</v>
      </c>
      <c r="I423" s="29">
        <f t="shared" si="324"/>
        <v>0.81689704058125101</v>
      </c>
      <c r="J423" s="1">
        <f t="shared" si="325"/>
        <v>-0.37819439191744664</v>
      </c>
      <c r="K423" s="24">
        <f t="shared" si="326"/>
        <v>377.79745195422151</v>
      </c>
      <c r="L423" s="24">
        <f t="shared" si="327"/>
        <v>379.61131505074491</v>
      </c>
      <c r="M423" s="1">
        <f t="shared" si="328"/>
        <v>64.784699335458441</v>
      </c>
      <c r="N423" s="7">
        <f t="shared" si="329"/>
        <v>65.410271706708613</v>
      </c>
      <c r="O423" s="18">
        <f t="shared" si="313"/>
        <v>151.19979999999998</v>
      </c>
      <c r="P423" s="12">
        <f t="shared" si="323"/>
        <v>249.29527999999999</v>
      </c>
      <c r="Q423" s="12"/>
      <c r="R423" s="11">
        <f t="shared" si="330"/>
        <v>35.200000000000017</v>
      </c>
      <c r="S423" s="4">
        <f t="shared" si="315"/>
        <v>291.79391060246161</v>
      </c>
    </row>
    <row r="424" spans="1:19" x14ac:dyDescent="0.2">
      <c r="A424" s="16" t="s">
        <v>1008</v>
      </c>
      <c r="B424" s="16" t="s">
        <v>1009</v>
      </c>
      <c r="C424" s="16" t="s">
        <v>1010</v>
      </c>
      <c r="D424" s="27">
        <v>576.26249999999993</v>
      </c>
      <c r="E424" s="18">
        <v>945.11</v>
      </c>
      <c r="F424" s="18">
        <v>955.32</v>
      </c>
      <c r="G424" s="28">
        <v>1558</v>
      </c>
      <c r="H424" s="28">
        <v>1152.57</v>
      </c>
      <c r="I424" s="29">
        <f t="shared" si="324"/>
        <v>0.82886071995627175</v>
      </c>
      <c r="J424" s="1">
        <f t="shared" si="325"/>
        <v>1.0802975315042715</v>
      </c>
      <c r="K424" s="24">
        <f t="shared" si="326"/>
        <v>65.778616515910755</v>
      </c>
      <c r="L424" s="24">
        <f t="shared" si="327"/>
        <v>64.006854515086445</v>
      </c>
      <c r="M424" s="1">
        <f t="shared" si="328"/>
        <v>64.848536149231307</v>
      </c>
      <c r="N424" s="7">
        <f t="shared" si="329"/>
        <v>63.086714399363558</v>
      </c>
      <c r="O424" s="18">
        <f t="shared" si="313"/>
        <v>783.36239999999998</v>
      </c>
      <c r="P424" s="12">
        <f t="shared" si="323"/>
        <v>1291.5926400000001</v>
      </c>
      <c r="Q424" s="12"/>
      <c r="R424" s="11">
        <f t="shared" si="330"/>
        <v>35.200000000000017</v>
      </c>
      <c r="S424" s="4">
        <f t="shared" si="315"/>
        <v>35.938465543046817</v>
      </c>
    </row>
    <row r="425" spans="1:19" x14ac:dyDescent="0.2">
      <c r="A425" s="16" t="s">
        <v>1011</v>
      </c>
      <c r="B425" s="16" t="s">
        <v>1012</v>
      </c>
      <c r="C425" s="16" t="s">
        <v>1013</v>
      </c>
      <c r="D425" s="27"/>
      <c r="E425" s="18">
        <v>242.15</v>
      </c>
      <c r="F425" s="18">
        <v>241.23</v>
      </c>
      <c r="G425" s="15">
        <v>399</v>
      </c>
      <c r="H425" s="15">
        <v>295.3</v>
      </c>
      <c r="I425" s="29">
        <f t="shared" si="324"/>
        <v>0.81689806975956647</v>
      </c>
      <c r="J425" s="1">
        <f t="shared" si="325"/>
        <v>-0.37992979558126194</v>
      </c>
      <c r="K425" s="24" t="e">
        <f t="shared" si="326"/>
        <v>#DIV/0!</v>
      </c>
      <c r="L425" s="24" t="e">
        <f t="shared" si="327"/>
        <v>#DIV/0!</v>
      </c>
      <c r="M425" s="1">
        <f t="shared" si="328"/>
        <v>64.773900474912239</v>
      </c>
      <c r="N425" s="7">
        <f t="shared" si="329"/>
        <v>65.402313145131217</v>
      </c>
      <c r="O425" s="18">
        <f t="shared" si="313"/>
        <v>197.80859999999998</v>
      </c>
      <c r="P425" s="12">
        <f t="shared" si="323"/>
        <v>326.14296000000002</v>
      </c>
      <c r="Q425" s="12"/>
      <c r="R425" s="11">
        <f t="shared" si="330"/>
        <v>35.200000000000017</v>
      </c>
      <c r="S425" s="4" t="e">
        <f t="shared" si="315"/>
        <v>#DIV/0!</v>
      </c>
    </row>
    <row r="426" spans="1:19" ht="22.5" x14ac:dyDescent="0.2">
      <c r="A426" s="16" t="s">
        <v>2365</v>
      </c>
      <c r="B426" s="16" t="s">
        <v>2366</v>
      </c>
      <c r="C426" s="16" t="s">
        <v>2367</v>
      </c>
      <c r="D426" s="27"/>
      <c r="E426" s="18">
        <v>127.97</v>
      </c>
      <c r="F426" s="18">
        <v>483.85</v>
      </c>
      <c r="G426" s="15">
        <v>886</v>
      </c>
      <c r="H426" s="15">
        <v>655.27</v>
      </c>
      <c r="I426" s="29">
        <f t="shared" si="324"/>
        <v>0.73839791231095586</v>
      </c>
      <c r="J426" s="1">
        <f t="shared" si="325"/>
        <v>278.09642885051187</v>
      </c>
      <c r="K426" s="24" t="e">
        <f t="shared" si="326"/>
        <v>#DIV/0!</v>
      </c>
      <c r="L426" s="24" t="e">
        <f t="shared" si="327"/>
        <v>#DIV/0!</v>
      </c>
      <c r="M426" s="1">
        <f t="shared" si="328"/>
        <v>592.34976947722123</v>
      </c>
      <c r="N426" s="7">
        <f t="shared" si="329"/>
        <v>83.114601632737418</v>
      </c>
      <c r="O426" s="18">
        <f t="shared" si="313"/>
        <v>396.75700000000001</v>
      </c>
      <c r="P426" s="12">
        <f t="shared" si="323"/>
        <v>654.16520000000003</v>
      </c>
      <c r="Q426" s="12"/>
      <c r="R426" s="11">
        <f t="shared" si="330"/>
        <v>35.200000000000017</v>
      </c>
      <c r="S426" s="4" t="e">
        <f t="shared" si="315"/>
        <v>#DIV/0!</v>
      </c>
    </row>
    <row r="427" spans="1:19" ht="22.5" x14ac:dyDescent="0.2">
      <c r="A427" s="16" t="s">
        <v>2368</v>
      </c>
      <c r="B427" s="16" t="s">
        <v>2369</v>
      </c>
      <c r="C427" s="16" t="s">
        <v>2370</v>
      </c>
      <c r="D427" s="27"/>
      <c r="E427" s="18">
        <v>126.22</v>
      </c>
      <c r="F427" s="18">
        <v>491.47</v>
      </c>
      <c r="G427" s="15">
        <v>897</v>
      </c>
      <c r="H427" s="15">
        <v>663.56</v>
      </c>
      <c r="I427" s="29">
        <f t="shared" si="324"/>
        <v>0.74065645909940336</v>
      </c>
      <c r="J427" s="1">
        <f t="shared" si="325"/>
        <v>289.37569323403585</v>
      </c>
      <c r="K427" s="24" t="e">
        <f t="shared" si="326"/>
        <v>#DIV/0!</v>
      </c>
      <c r="L427" s="24" t="e">
        <f t="shared" si="327"/>
        <v>#DIV/0!</v>
      </c>
      <c r="M427" s="1">
        <f t="shared" si="328"/>
        <v>610.66392013943903</v>
      </c>
      <c r="N427" s="7">
        <f t="shared" si="329"/>
        <v>82.513683439477461</v>
      </c>
      <c r="O427" s="18">
        <f t="shared" si="313"/>
        <v>403.00540000000001</v>
      </c>
      <c r="P427" s="12">
        <f t="shared" si="323"/>
        <v>664.46744000000012</v>
      </c>
      <c r="Q427" s="12"/>
      <c r="R427" s="11">
        <f t="shared" si="330"/>
        <v>35.200000000000017</v>
      </c>
      <c r="S427" s="4" t="e">
        <f t="shared" si="315"/>
        <v>#DIV/0!</v>
      </c>
    </row>
    <row r="428" spans="1:19" ht="22.5" x14ac:dyDescent="0.2">
      <c r="A428" s="16" t="s">
        <v>2371</v>
      </c>
      <c r="B428" s="16" t="s">
        <v>2372</v>
      </c>
      <c r="C428" s="16" t="s">
        <v>2373</v>
      </c>
      <c r="D428" s="27">
        <v>412.86708542713569</v>
      </c>
      <c r="E428" s="18">
        <v>679.28</v>
      </c>
      <c r="F428" s="18">
        <v>548.70000000000005</v>
      </c>
      <c r="G428" s="28">
        <v>1069</v>
      </c>
      <c r="H428" s="15">
        <v>790.58</v>
      </c>
      <c r="I428" s="29">
        <f t="shared" si="324"/>
        <v>0.69404740823193101</v>
      </c>
      <c r="J428" s="1">
        <f t="shared" si="325"/>
        <v>-19.223295253798128</v>
      </c>
      <c r="K428" s="24">
        <f t="shared" si="326"/>
        <v>32.899913644687132</v>
      </c>
      <c r="L428" s="24">
        <f t="shared" si="327"/>
        <v>64.527525679903533</v>
      </c>
      <c r="M428" s="1">
        <f t="shared" si="328"/>
        <v>57.372512071605229</v>
      </c>
      <c r="N428" s="7">
        <f t="shared" si="329"/>
        <v>94.824129761253857</v>
      </c>
      <c r="O428" s="18">
        <f t="shared" si="313"/>
        <v>449.93400000000003</v>
      </c>
      <c r="P428" s="12">
        <f t="shared" si="323"/>
        <v>741.84240000000011</v>
      </c>
      <c r="Q428" s="12"/>
      <c r="R428" s="11">
        <f t="shared" si="330"/>
        <v>35.200000000000017</v>
      </c>
      <c r="S428" s="4">
        <f t="shared" si="315"/>
        <v>8.9779291886434578</v>
      </c>
    </row>
    <row r="429" spans="1:19" ht="22.5" x14ac:dyDescent="0.2">
      <c r="A429" s="19">
        <v>1152</v>
      </c>
      <c r="B429" s="16" t="s">
        <v>1014</v>
      </c>
      <c r="C429" s="16" t="s">
        <v>1015</v>
      </c>
      <c r="D429" s="27">
        <v>6071.9209909909905</v>
      </c>
      <c r="E429" s="17">
        <v>6682.18</v>
      </c>
      <c r="F429" s="17">
        <v>7334.1</v>
      </c>
      <c r="G429" s="28">
        <v>9388</v>
      </c>
      <c r="H429" s="28">
        <v>8148.99</v>
      </c>
      <c r="I429" s="29">
        <f t="shared" si="324"/>
        <v>0.90000110443134673</v>
      </c>
      <c r="J429" s="1">
        <f t="shared" si="325"/>
        <v>9.7560975609756184</v>
      </c>
      <c r="K429" s="24">
        <f t="shared" si="326"/>
        <v>20.787144807742493</v>
      </c>
      <c r="L429" s="24">
        <f t="shared" si="327"/>
        <v>10.050509713720928</v>
      </c>
      <c r="M429" s="1">
        <f t="shared" si="328"/>
        <v>40.493072620013237</v>
      </c>
      <c r="N429" s="7">
        <f t="shared" si="329"/>
        <v>28.004799498234263</v>
      </c>
      <c r="O429" s="18">
        <f>D429</f>
        <v>6071.9209909909905</v>
      </c>
      <c r="P429" s="12">
        <f>F429*1.152</f>
        <v>8448.8832000000002</v>
      </c>
      <c r="Q429" s="12"/>
      <c r="R429" s="11">
        <f t="shared" si="330"/>
        <v>15.199999999999989</v>
      </c>
      <c r="S429" s="4">
        <f t="shared" si="315"/>
        <v>0</v>
      </c>
    </row>
    <row r="430" spans="1:19" x14ac:dyDescent="0.2">
      <c r="A430" s="16" t="s">
        <v>2374</v>
      </c>
      <c r="B430" s="16" t="s">
        <v>2375</v>
      </c>
      <c r="C430" s="16" t="s">
        <v>2376</v>
      </c>
      <c r="D430" s="27">
        <v>1948.9318181818182</v>
      </c>
      <c r="E430" s="17">
        <v>2251.88</v>
      </c>
      <c r="F430" s="17">
        <v>2408.17</v>
      </c>
      <c r="G430" s="28">
        <v>3721</v>
      </c>
      <c r="H430" s="28">
        <v>2746.2</v>
      </c>
      <c r="I430" s="29">
        <f t="shared" si="324"/>
        <v>0.87690991187823186</v>
      </c>
      <c r="J430" s="1">
        <f t="shared" si="325"/>
        <v>6.940423113132141</v>
      </c>
      <c r="K430" s="24">
        <f t="shared" si="326"/>
        <v>23.563583781325434</v>
      </c>
      <c r="L430" s="24">
        <f t="shared" si="327"/>
        <v>15.544319149184275</v>
      </c>
      <c r="M430" s="1">
        <f t="shared" si="328"/>
        <v>65.239710819404223</v>
      </c>
      <c r="N430" s="7">
        <f t="shared" si="329"/>
        <v>54.515669574822368</v>
      </c>
      <c r="O430" s="18">
        <f t="shared" si="313"/>
        <v>1974.6994</v>
      </c>
      <c r="P430" s="12">
        <f t="shared" ref="P430:P447" si="331">F430*1.352</f>
        <v>3255.8458400000004</v>
      </c>
      <c r="Q430" s="12"/>
      <c r="R430" s="11">
        <f t="shared" si="330"/>
        <v>35.200000000000017</v>
      </c>
      <c r="S430" s="4">
        <f t="shared" si="315"/>
        <v>1.3221387006868497</v>
      </c>
    </row>
    <row r="431" spans="1:19" ht="22.5" x14ac:dyDescent="0.2">
      <c r="A431" s="16" t="s">
        <v>2377</v>
      </c>
      <c r="B431" s="16" t="s">
        <v>2378</v>
      </c>
      <c r="C431" s="16" t="s">
        <v>2379</v>
      </c>
      <c r="D431" s="27">
        <v>2837.98</v>
      </c>
      <c r="E431" s="17">
        <v>2837.98</v>
      </c>
      <c r="F431" s="17">
        <v>6273.15</v>
      </c>
      <c r="G431" s="28">
        <v>4259</v>
      </c>
      <c r="H431" s="28">
        <v>3153.31</v>
      </c>
      <c r="I431" s="29">
        <f t="shared" si="324"/>
        <v>1.9893857565542239</v>
      </c>
      <c r="J431" s="1">
        <f t="shared" si="325"/>
        <v>121.04278395196584</v>
      </c>
      <c r="K431" s="24">
        <f t="shared" si="326"/>
        <v>121.04278395196584</v>
      </c>
      <c r="L431" s="24">
        <f t="shared" si="327"/>
        <v>0</v>
      </c>
      <c r="M431" s="1">
        <f t="shared" si="328"/>
        <v>50.071529750033477</v>
      </c>
      <c r="N431" s="7">
        <f t="shared" si="329"/>
        <v>-32.107473916612861</v>
      </c>
      <c r="O431" s="18">
        <f t="shared" si="313"/>
        <v>5143.9829999999993</v>
      </c>
      <c r="P431" s="12">
        <f t="shared" si="331"/>
        <v>8481.2988000000005</v>
      </c>
      <c r="Q431" s="12"/>
      <c r="R431" s="11">
        <f t="shared" si="330"/>
        <v>35.200000000000017</v>
      </c>
      <c r="S431" s="4">
        <f t="shared" si="315"/>
        <v>81.255082840611948</v>
      </c>
    </row>
    <row r="432" spans="1:19" ht="22.5" x14ac:dyDescent="0.2">
      <c r="A432" s="16" t="s">
        <v>1016</v>
      </c>
      <c r="B432" s="16" t="s">
        <v>1017</v>
      </c>
      <c r="C432" s="16" t="s">
        <v>1018</v>
      </c>
      <c r="D432" s="27">
        <v>124.39</v>
      </c>
      <c r="E432" s="18">
        <v>321.02999999999997</v>
      </c>
      <c r="F432" s="18">
        <v>322.29000000000002</v>
      </c>
      <c r="G432" s="15">
        <v>529</v>
      </c>
      <c r="H432" s="15">
        <v>391.5</v>
      </c>
      <c r="I432" s="29">
        <f t="shared" ref="I432:I440" si="332">F432/H432</f>
        <v>0.8232183908045978</v>
      </c>
      <c r="J432" s="1">
        <f t="shared" ref="J432:J440" si="333">F432/E432*100-100</f>
        <v>0.39248668348754734</v>
      </c>
      <c r="K432" s="24">
        <f t="shared" ref="K432:K440" si="334">F432/D432*100-100</f>
        <v>159.09639038507919</v>
      </c>
      <c r="L432" s="24">
        <f t="shared" ref="L432:L440" si="335">E432/D432*100-100</f>
        <v>158.0834472224455</v>
      </c>
      <c r="M432" s="1">
        <f t="shared" ref="M432:M440" si="336">G432/E432*100-100</f>
        <v>64.782107591190879</v>
      </c>
      <c r="N432" s="7">
        <f t="shared" ref="N432:N440" si="337">G432/F432*100-100</f>
        <v>64.137888237301809</v>
      </c>
      <c r="O432" s="18">
        <f t="shared" si="313"/>
        <v>264.27780000000001</v>
      </c>
      <c r="P432" s="12">
        <f t="shared" si="331"/>
        <v>435.73608000000007</v>
      </c>
      <c r="Q432" s="12"/>
      <c r="R432" s="11">
        <f t="shared" ref="R432:R440" si="338">P432/F432*100-100</f>
        <v>35.200000000000017</v>
      </c>
      <c r="S432" s="4">
        <f t="shared" si="315"/>
        <v>112.45904011576494</v>
      </c>
    </row>
    <row r="433" spans="1:19" ht="22.5" x14ac:dyDescent="0.2">
      <c r="A433" s="16" t="s">
        <v>2380</v>
      </c>
      <c r="B433" s="16" t="s">
        <v>2381</v>
      </c>
      <c r="C433" s="16" t="s">
        <v>2382</v>
      </c>
      <c r="D433" s="27">
        <v>628.40222222222224</v>
      </c>
      <c r="E433" s="18">
        <v>994.29</v>
      </c>
      <c r="F433" s="17">
        <v>1216.3900000000001</v>
      </c>
      <c r="G433" s="28">
        <v>1993</v>
      </c>
      <c r="H433" s="28">
        <v>1474.32</v>
      </c>
      <c r="I433" s="29">
        <f t="shared" si="332"/>
        <v>0.82505154918877865</v>
      </c>
      <c r="J433" s="1">
        <f t="shared" si="333"/>
        <v>22.337547395629059</v>
      </c>
      <c r="K433" s="24">
        <f t="shared" si="334"/>
        <v>93.568698038411355</v>
      </c>
      <c r="L433" s="24">
        <f t="shared" si="335"/>
        <v>58.22509291642649</v>
      </c>
      <c r="M433" s="1">
        <f t="shared" si="336"/>
        <v>100.44453831377163</v>
      </c>
      <c r="N433" s="7">
        <f t="shared" si="337"/>
        <v>63.845477190703633</v>
      </c>
      <c r="O433" s="18">
        <f t="shared" si="313"/>
        <v>997.43979999999999</v>
      </c>
      <c r="P433" s="12">
        <f t="shared" si="331"/>
        <v>1644.5592800000002</v>
      </c>
      <c r="Q433" s="12"/>
      <c r="R433" s="11">
        <f t="shared" si="338"/>
        <v>35.200000000000017</v>
      </c>
      <c r="S433" s="4">
        <f t="shared" si="315"/>
        <v>58.726332391497294</v>
      </c>
    </row>
    <row r="434" spans="1:19" x14ac:dyDescent="0.2">
      <c r="A434" s="19">
        <v>12575</v>
      </c>
      <c r="B434" s="16" t="s">
        <v>1019</v>
      </c>
      <c r="C434" s="16" t="s">
        <v>1020</v>
      </c>
      <c r="D434" s="27">
        <v>371.67179487179487</v>
      </c>
      <c r="E434" s="18">
        <v>534.04</v>
      </c>
      <c r="F434" s="18">
        <v>540</v>
      </c>
      <c r="G434" s="15">
        <v>881</v>
      </c>
      <c r="H434" s="15">
        <v>651.27</v>
      </c>
      <c r="I434" s="29">
        <f t="shared" si="332"/>
        <v>0.82914920079229815</v>
      </c>
      <c r="J434" s="1">
        <f t="shared" si="333"/>
        <v>1.1160212718148443</v>
      </c>
      <c r="K434" s="24">
        <f t="shared" si="334"/>
        <v>45.289475136596934</v>
      </c>
      <c r="L434" s="24">
        <f t="shared" si="335"/>
        <v>43.68590981842263</v>
      </c>
      <c r="M434" s="1">
        <f t="shared" si="336"/>
        <v>64.968916186053491</v>
      </c>
      <c r="N434" s="7">
        <f t="shared" si="337"/>
        <v>63.148148148148152</v>
      </c>
      <c r="O434" s="18">
        <f t="shared" si="313"/>
        <v>442.79999999999995</v>
      </c>
      <c r="P434" s="12">
        <f t="shared" si="331"/>
        <v>730.08</v>
      </c>
      <c r="Q434" s="12"/>
      <c r="R434" s="11">
        <f t="shared" si="338"/>
        <v>35.200000000000017</v>
      </c>
      <c r="S434" s="4">
        <f t="shared" si="315"/>
        <v>19.137369612009465</v>
      </c>
    </row>
    <row r="435" spans="1:19" x14ac:dyDescent="0.2">
      <c r="A435" s="16" t="s">
        <v>1021</v>
      </c>
      <c r="B435" s="16" t="s">
        <v>1022</v>
      </c>
      <c r="C435" s="16" t="s">
        <v>1023</v>
      </c>
      <c r="D435" s="27"/>
      <c r="E435" s="18">
        <v>158.6</v>
      </c>
      <c r="F435" s="18">
        <v>162.13</v>
      </c>
      <c r="G435" s="15">
        <v>262</v>
      </c>
      <c r="H435" s="15">
        <v>193.42</v>
      </c>
      <c r="I435" s="29">
        <f t="shared" si="332"/>
        <v>0.83822769103505324</v>
      </c>
      <c r="J435" s="1">
        <f t="shared" si="333"/>
        <v>2.2257250945775411</v>
      </c>
      <c r="K435" s="24" t="e">
        <f t="shared" si="334"/>
        <v>#DIV/0!</v>
      </c>
      <c r="L435" s="24" t="e">
        <f t="shared" si="335"/>
        <v>#DIV/0!</v>
      </c>
      <c r="M435" s="1">
        <f t="shared" si="336"/>
        <v>65.195460277427486</v>
      </c>
      <c r="N435" s="7">
        <f t="shared" si="337"/>
        <v>61.598717078887319</v>
      </c>
      <c r="O435" s="18">
        <f t="shared" si="313"/>
        <v>132.94659999999999</v>
      </c>
      <c r="P435" s="12">
        <f t="shared" si="331"/>
        <v>219.19976</v>
      </c>
      <c r="Q435" s="12"/>
      <c r="R435" s="11">
        <f t="shared" si="338"/>
        <v>35.200000000000017</v>
      </c>
      <c r="S435" s="4" t="e">
        <f t="shared" si="315"/>
        <v>#DIV/0!</v>
      </c>
    </row>
    <row r="436" spans="1:19" ht="22.5" x14ac:dyDescent="0.2">
      <c r="A436" s="16" t="s">
        <v>1024</v>
      </c>
      <c r="B436" s="16" t="s">
        <v>1025</v>
      </c>
      <c r="C436" s="16" t="s">
        <v>1026</v>
      </c>
      <c r="D436" s="27"/>
      <c r="E436" s="18">
        <v>211.33</v>
      </c>
      <c r="F436" s="18">
        <v>210.54</v>
      </c>
      <c r="G436" s="15">
        <v>348</v>
      </c>
      <c r="H436" s="15">
        <v>257.72000000000003</v>
      </c>
      <c r="I436" s="29">
        <f t="shared" si="332"/>
        <v>0.81693310569610422</v>
      </c>
      <c r="J436" s="1">
        <f t="shared" si="333"/>
        <v>-0.37382293096106878</v>
      </c>
      <c r="K436" s="24" t="e">
        <f t="shared" si="334"/>
        <v>#DIV/0!</v>
      </c>
      <c r="L436" s="24" t="e">
        <f t="shared" si="335"/>
        <v>#DIV/0!</v>
      </c>
      <c r="M436" s="1">
        <f t="shared" si="336"/>
        <v>64.67136705626271</v>
      </c>
      <c r="N436" s="7">
        <f t="shared" si="337"/>
        <v>65.289256198347118</v>
      </c>
      <c r="O436" s="18">
        <f t="shared" si="313"/>
        <v>172.64279999999999</v>
      </c>
      <c r="P436" s="12">
        <f t="shared" si="331"/>
        <v>284.65008</v>
      </c>
      <c r="Q436" s="12"/>
      <c r="R436" s="11">
        <f t="shared" si="338"/>
        <v>35.200000000000017</v>
      </c>
      <c r="S436" s="4" t="e">
        <f t="shared" si="315"/>
        <v>#DIV/0!</v>
      </c>
    </row>
    <row r="437" spans="1:19" x14ac:dyDescent="0.2">
      <c r="A437" s="19">
        <v>12602</v>
      </c>
      <c r="B437" s="16" t="s">
        <v>1027</v>
      </c>
      <c r="C437" s="16" t="s">
        <v>1028</v>
      </c>
      <c r="D437" s="27"/>
      <c r="E437" s="18">
        <v>36.53</v>
      </c>
      <c r="F437" s="18">
        <v>37.4</v>
      </c>
      <c r="G437" s="15">
        <v>60</v>
      </c>
      <c r="H437" s="15">
        <v>44.55</v>
      </c>
      <c r="I437" s="29">
        <f t="shared" si="332"/>
        <v>0.83950617283950624</v>
      </c>
      <c r="J437" s="1">
        <f t="shared" si="333"/>
        <v>2.3816041609635761</v>
      </c>
      <c r="K437" s="24" t="e">
        <f t="shared" si="334"/>
        <v>#DIV/0!</v>
      </c>
      <c r="L437" s="24" t="e">
        <f t="shared" si="335"/>
        <v>#DIV/0!</v>
      </c>
      <c r="M437" s="1">
        <f t="shared" si="336"/>
        <v>64.248562825075282</v>
      </c>
      <c r="N437" s="7">
        <f t="shared" si="337"/>
        <v>60.427807486631025</v>
      </c>
      <c r="O437" s="18">
        <f t="shared" si="313"/>
        <v>30.667999999999996</v>
      </c>
      <c r="P437" s="12">
        <f t="shared" si="331"/>
        <v>50.564799999999998</v>
      </c>
      <c r="Q437" s="12"/>
      <c r="R437" s="11">
        <f t="shared" si="338"/>
        <v>35.200000000000017</v>
      </c>
      <c r="S437" s="4" t="e">
        <f t="shared" si="315"/>
        <v>#DIV/0!</v>
      </c>
    </row>
    <row r="438" spans="1:19" x14ac:dyDescent="0.2">
      <c r="A438" s="16" t="s">
        <v>1029</v>
      </c>
      <c r="B438" s="16" t="s">
        <v>1030</v>
      </c>
      <c r="C438" s="16" t="s">
        <v>1031</v>
      </c>
      <c r="D438" s="27">
        <v>20.010000000000002</v>
      </c>
      <c r="E438" s="18">
        <v>65.349999999999994</v>
      </c>
      <c r="F438" s="18">
        <v>66.33</v>
      </c>
      <c r="G438" s="15">
        <v>108</v>
      </c>
      <c r="H438" s="15">
        <v>79.7</v>
      </c>
      <c r="I438" s="29">
        <f t="shared" si="332"/>
        <v>0.83224592220828097</v>
      </c>
      <c r="J438" s="1">
        <f t="shared" si="333"/>
        <v>1.4996174445294628</v>
      </c>
      <c r="K438" s="24">
        <f t="shared" si="334"/>
        <v>231.48425787106441</v>
      </c>
      <c r="L438" s="24">
        <f t="shared" si="335"/>
        <v>226.58670664667659</v>
      </c>
      <c r="M438" s="1">
        <f t="shared" si="336"/>
        <v>65.263963274674865</v>
      </c>
      <c r="N438" s="7">
        <f t="shared" si="337"/>
        <v>62.8222523744912</v>
      </c>
      <c r="O438" s="18">
        <f t="shared" si="313"/>
        <v>54.390599999999992</v>
      </c>
      <c r="P438" s="12">
        <f t="shared" si="331"/>
        <v>89.678160000000005</v>
      </c>
      <c r="Q438" s="12"/>
      <c r="R438" s="11">
        <f t="shared" si="338"/>
        <v>35.200000000000017</v>
      </c>
      <c r="S438" s="4">
        <f t="shared" si="315"/>
        <v>171.81709145427277</v>
      </c>
    </row>
    <row r="439" spans="1:19" ht="22.5" x14ac:dyDescent="0.2">
      <c r="A439" s="16" t="s">
        <v>1032</v>
      </c>
      <c r="B439" s="16" t="s">
        <v>1033</v>
      </c>
      <c r="C439" s="16" t="s">
        <v>1034</v>
      </c>
      <c r="D439" s="27">
        <v>34.674102564102562</v>
      </c>
      <c r="E439" s="18">
        <v>44.26</v>
      </c>
      <c r="F439" s="18">
        <v>44.95</v>
      </c>
      <c r="G439" s="15">
        <v>78</v>
      </c>
      <c r="H439" s="15">
        <v>53.97</v>
      </c>
      <c r="I439" s="29">
        <f t="shared" si="332"/>
        <v>0.83287011302575509</v>
      </c>
      <c r="J439" s="1">
        <f t="shared" si="333"/>
        <v>1.5589697243561034</v>
      </c>
      <c r="K439" s="24">
        <f t="shared" si="334"/>
        <v>29.635655073985617</v>
      </c>
      <c r="L439" s="24">
        <f t="shared" si="335"/>
        <v>27.645697298656358</v>
      </c>
      <c r="M439" s="1">
        <f t="shared" si="336"/>
        <v>76.231360144600103</v>
      </c>
      <c r="N439" s="7">
        <f t="shared" si="337"/>
        <v>73.526140155728569</v>
      </c>
      <c r="O439" s="18">
        <f t="shared" si="313"/>
        <v>36.859000000000002</v>
      </c>
      <c r="P439" s="12">
        <f t="shared" si="331"/>
        <v>60.772400000000005</v>
      </c>
      <c r="Q439" s="12"/>
      <c r="R439" s="11">
        <f t="shared" si="338"/>
        <v>35.200000000000017</v>
      </c>
      <c r="S439" s="4">
        <f t="shared" si="315"/>
        <v>6.3012371606682223</v>
      </c>
    </row>
    <row r="440" spans="1:19" ht="22.5" x14ac:dyDescent="0.2">
      <c r="A440" s="16" t="s">
        <v>1035</v>
      </c>
      <c r="B440" s="16" t="s">
        <v>1036</v>
      </c>
      <c r="C440" s="16" t="s">
        <v>1037</v>
      </c>
      <c r="D440" s="27">
        <v>52.848139534883714</v>
      </c>
      <c r="E440" s="18">
        <v>62.49</v>
      </c>
      <c r="F440" s="18">
        <v>63.43</v>
      </c>
      <c r="G440" s="15">
        <v>103</v>
      </c>
      <c r="H440" s="15">
        <v>76.209999999999994</v>
      </c>
      <c r="I440" s="29">
        <f t="shared" si="332"/>
        <v>0.83230547172287106</v>
      </c>
      <c r="J440" s="1">
        <f t="shared" si="333"/>
        <v>1.504240678508566</v>
      </c>
      <c r="K440" s="24">
        <f t="shared" si="334"/>
        <v>20.023146620197423</v>
      </c>
      <c r="L440" s="24">
        <f t="shared" si="335"/>
        <v>18.244465273468961</v>
      </c>
      <c r="M440" s="1">
        <f t="shared" si="336"/>
        <v>64.826372219555111</v>
      </c>
      <c r="N440" s="7">
        <f t="shared" si="337"/>
        <v>62.383730096168989</v>
      </c>
      <c r="O440" s="18">
        <f>D440</f>
        <v>52.848139534883714</v>
      </c>
      <c r="P440" s="12">
        <f t="shared" si="331"/>
        <v>85.757360000000006</v>
      </c>
      <c r="Q440" s="12"/>
      <c r="R440" s="11">
        <f t="shared" si="338"/>
        <v>35.200000000000017</v>
      </c>
      <c r="S440" s="4">
        <f t="shared" si="315"/>
        <v>0</v>
      </c>
    </row>
    <row r="441" spans="1:19" x14ac:dyDescent="0.2">
      <c r="A441" s="16" t="s">
        <v>1038</v>
      </c>
      <c r="B441" s="16" t="s">
        <v>1039</v>
      </c>
      <c r="C441" s="16" t="s">
        <v>1040</v>
      </c>
      <c r="D441" s="27">
        <v>39.755714285714291</v>
      </c>
      <c r="E441" s="18">
        <v>101.12</v>
      </c>
      <c r="F441" s="18">
        <v>102.57</v>
      </c>
      <c r="G441" s="15">
        <v>167</v>
      </c>
      <c r="H441" s="15">
        <v>123.32</v>
      </c>
      <c r="I441" s="29">
        <f t="shared" ref="I441:I451" si="339">F441/H441</f>
        <v>0.83173856633149523</v>
      </c>
      <c r="J441" s="1">
        <f t="shared" ref="J441:J451" si="340">F441/E441*100-100</f>
        <v>1.4339398734177138</v>
      </c>
      <c r="K441" s="24">
        <f t="shared" ref="K441:K451" si="341">F441/D441*100-100</f>
        <v>158.0006468072873</v>
      </c>
      <c r="L441" s="24">
        <f t="shared" ref="L441:L451" si="342">E441/D441*100-100</f>
        <v>154.3533723813288</v>
      </c>
      <c r="M441" s="1">
        <f t="shared" ref="M441:M451" si="343">G441/E441*100-100</f>
        <v>65.150316455696213</v>
      </c>
      <c r="N441" s="7">
        <f t="shared" ref="N441:N451" si="344">G441/F441*100-100</f>
        <v>62.815638100809224</v>
      </c>
      <c r="O441" s="18">
        <f t="shared" si="313"/>
        <v>84.107399999999984</v>
      </c>
      <c r="P441" s="12">
        <f t="shared" si="331"/>
        <v>138.67464000000001</v>
      </c>
      <c r="Q441" s="12"/>
      <c r="R441" s="11">
        <f t="shared" ref="R441:R451" si="345">P441/F441*100-100</f>
        <v>35.200000000000017</v>
      </c>
      <c r="S441" s="4">
        <f t="shared" si="315"/>
        <v>111.56053038197555</v>
      </c>
    </row>
    <row r="442" spans="1:19" x14ac:dyDescent="0.2">
      <c r="A442" s="16" t="s">
        <v>1041</v>
      </c>
      <c r="B442" s="16" t="s">
        <v>1042</v>
      </c>
      <c r="C442" s="16" t="s">
        <v>1043</v>
      </c>
      <c r="D442" s="27">
        <v>86.311999999999998</v>
      </c>
      <c r="E442" s="18">
        <v>137.97</v>
      </c>
      <c r="F442" s="18">
        <v>141.02000000000001</v>
      </c>
      <c r="G442" s="15">
        <v>227</v>
      </c>
      <c r="H442" s="15">
        <v>168.25</v>
      </c>
      <c r="I442" s="29">
        <f t="shared" si="339"/>
        <v>0.83815750371471032</v>
      </c>
      <c r="J442" s="1">
        <f t="shared" si="340"/>
        <v>2.2106254982967357</v>
      </c>
      <c r="K442" s="24">
        <f t="shared" si="341"/>
        <v>63.384002224487915</v>
      </c>
      <c r="L442" s="24">
        <f t="shared" si="342"/>
        <v>59.850310501436667</v>
      </c>
      <c r="M442" s="1">
        <f t="shared" si="343"/>
        <v>64.528520692904237</v>
      </c>
      <c r="N442" s="7">
        <f t="shared" si="344"/>
        <v>60.970075166642999</v>
      </c>
      <c r="O442" s="18">
        <f t="shared" si="313"/>
        <v>115.63639999999999</v>
      </c>
      <c r="P442" s="12">
        <f t="shared" si="331"/>
        <v>190.65904000000003</v>
      </c>
      <c r="Q442" s="12"/>
      <c r="R442" s="11">
        <f t="shared" si="345"/>
        <v>35.200000000000017</v>
      </c>
      <c r="S442" s="4">
        <f t="shared" si="315"/>
        <v>33.974881824080086</v>
      </c>
    </row>
    <row r="443" spans="1:19" x14ac:dyDescent="0.2">
      <c r="A443" s="19">
        <v>1044</v>
      </c>
      <c r="B443" s="16" t="s">
        <v>1044</v>
      </c>
      <c r="C443" s="16" t="s">
        <v>1045</v>
      </c>
      <c r="D443" s="27">
        <v>91.741204819277115</v>
      </c>
      <c r="E443" s="18">
        <v>112.74</v>
      </c>
      <c r="F443" s="18">
        <v>114.37</v>
      </c>
      <c r="G443" s="15">
        <v>186</v>
      </c>
      <c r="H443" s="15">
        <v>137.49</v>
      </c>
      <c r="I443" s="29">
        <f t="shared" si="339"/>
        <v>0.83184231580478574</v>
      </c>
      <c r="J443" s="1">
        <f t="shared" si="340"/>
        <v>1.4458045059428883</v>
      </c>
      <c r="K443" s="24">
        <f t="shared" si="341"/>
        <v>24.665901461943761</v>
      </c>
      <c r="L443" s="24">
        <f t="shared" si="342"/>
        <v>22.88916438593634</v>
      </c>
      <c r="M443" s="1">
        <f t="shared" si="343"/>
        <v>64.981373070782325</v>
      </c>
      <c r="N443" s="7">
        <f t="shared" si="344"/>
        <v>62.63006033050624</v>
      </c>
      <c r="O443" s="18">
        <f t="shared" si="313"/>
        <v>93.7834</v>
      </c>
      <c r="P443" s="12">
        <f t="shared" si="331"/>
        <v>154.62824000000001</v>
      </c>
      <c r="Q443" s="12"/>
      <c r="R443" s="11">
        <f t="shared" si="345"/>
        <v>35.200000000000017</v>
      </c>
      <c r="S443" s="4">
        <f t="shared" si="315"/>
        <v>2.2260391987938704</v>
      </c>
    </row>
    <row r="444" spans="1:19" x14ac:dyDescent="0.2">
      <c r="A444" s="19">
        <v>12078</v>
      </c>
      <c r="B444" s="16" t="s">
        <v>1046</v>
      </c>
      <c r="C444" s="16" t="s">
        <v>1047</v>
      </c>
      <c r="D444" s="27">
        <v>116.93066666666668</v>
      </c>
      <c r="E444" s="18">
        <v>246.59</v>
      </c>
      <c r="F444" s="18">
        <v>243.46</v>
      </c>
      <c r="G444" s="15">
        <v>407</v>
      </c>
      <c r="H444" s="15">
        <v>300.72000000000003</v>
      </c>
      <c r="I444" s="29">
        <f t="shared" si="339"/>
        <v>0.80959031657355673</v>
      </c>
      <c r="J444" s="1">
        <f t="shared" si="340"/>
        <v>-1.2693134352569047</v>
      </c>
      <c r="K444" s="24">
        <f t="shared" si="341"/>
        <v>108.20885310953497</v>
      </c>
      <c r="L444" s="24">
        <f t="shared" si="342"/>
        <v>110.88565303655727</v>
      </c>
      <c r="M444" s="1">
        <f t="shared" si="343"/>
        <v>65.051299728293941</v>
      </c>
      <c r="N444" s="7">
        <f t="shared" si="344"/>
        <v>67.17325227963525</v>
      </c>
      <c r="O444" s="18">
        <f t="shared" si="313"/>
        <v>199.63720000000001</v>
      </c>
      <c r="P444" s="12">
        <f t="shared" si="331"/>
        <v>329.15792000000005</v>
      </c>
      <c r="Q444" s="12"/>
      <c r="R444" s="11">
        <f t="shared" si="345"/>
        <v>35.200000000000017</v>
      </c>
      <c r="S444" s="4">
        <f t="shared" si="315"/>
        <v>70.731259549818674</v>
      </c>
    </row>
    <row r="445" spans="1:19" x14ac:dyDescent="0.2">
      <c r="A445" s="19">
        <v>11388</v>
      </c>
      <c r="B445" s="16" t="s">
        <v>1048</v>
      </c>
      <c r="C445" s="16" t="s">
        <v>1049</v>
      </c>
      <c r="D445" s="27">
        <v>264.15676470588232</v>
      </c>
      <c r="E445" s="18">
        <v>327.60000000000002</v>
      </c>
      <c r="F445" s="18">
        <v>328.9</v>
      </c>
      <c r="G445" s="15">
        <v>540</v>
      </c>
      <c r="H445" s="15">
        <v>399.51</v>
      </c>
      <c r="I445" s="29">
        <f t="shared" si="339"/>
        <v>0.82325849165227405</v>
      </c>
      <c r="J445" s="1">
        <f t="shared" si="340"/>
        <v>0.39682539682537765</v>
      </c>
      <c r="K445" s="24">
        <f t="shared" si="341"/>
        <v>24.509398942027531</v>
      </c>
      <c r="L445" s="24">
        <f t="shared" si="342"/>
        <v>24.017266930398961</v>
      </c>
      <c r="M445" s="1">
        <f t="shared" si="343"/>
        <v>64.835164835164818</v>
      </c>
      <c r="N445" s="7">
        <f t="shared" si="344"/>
        <v>64.183642444512031</v>
      </c>
      <c r="O445" s="18">
        <f t="shared" si="313"/>
        <v>269.69799999999998</v>
      </c>
      <c r="P445" s="12">
        <f t="shared" si="331"/>
        <v>444.6728</v>
      </c>
      <c r="Q445" s="12"/>
      <c r="R445" s="11">
        <f t="shared" si="345"/>
        <v>35.200000000000017</v>
      </c>
      <c r="S445" s="4">
        <f t="shared" si="315"/>
        <v>2.0977071324625598</v>
      </c>
    </row>
    <row r="446" spans="1:19" x14ac:dyDescent="0.2">
      <c r="A446" s="19">
        <v>1187</v>
      </c>
      <c r="B446" s="16" t="s">
        <v>1050</v>
      </c>
      <c r="C446" s="16" t="s">
        <v>1051</v>
      </c>
      <c r="D446" s="27">
        <v>50.96</v>
      </c>
      <c r="E446" s="18">
        <v>192.74</v>
      </c>
      <c r="F446" s="18">
        <v>266.61</v>
      </c>
      <c r="G446" s="15">
        <v>318</v>
      </c>
      <c r="H446" s="15">
        <v>235.05</v>
      </c>
      <c r="I446" s="29">
        <f t="shared" si="339"/>
        <v>1.1342693044033185</v>
      </c>
      <c r="J446" s="1">
        <f t="shared" si="340"/>
        <v>38.326242606620326</v>
      </c>
      <c r="K446" s="24">
        <f t="shared" si="341"/>
        <v>423.1750392464678</v>
      </c>
      <c r="L446" s="24">
        <f t="shared" si="342"/>
        <v>278.21821036106752</v>
      </c>
      <c r="M446" s="1">
        <f t="shared" si="343"/>
        <v>64.989104493099518</v>
      </c>
      <c r="N446" s="7">
        <f t="shared" si="344"/>
        <v>19.275346011027338</v>
      </c>
      <c r="O446" s="18">
        <f t="shared" si="313"/>
        <v>218.62020000000001</v>
      </c>
      <c r="P446" s="12">
        <f t="shared" si="331"/>
        <v>360.45672000000002</v>
      </c>
      <c r="Q446" s="12"/>
      <c r="R446" s="11">
        <f t="shared" si="345"/>
        <v>35.200000000000017</v>
      </c>
      <c r="S446" s="4">
        <f t="shared" si="315"/>
        <v>329.00353218210358</v>
      </c>
    </row>
    <row r="447" spans="1:19" x14ac:dyDescent="0.2">
      <c r="A447" s="16" t="s">
        <v>1052</v>
      </c>
      <c r="B447" s="16" t="s">
        <v>1053</v>
      </c>
      <c r="C447" s="16" t="s">
        <v>1054</v>
      </c>
      <c r="D447" s="27">
        <v>129.57339999999999</v>
      </c>
      <c r="E447" s="18">
        <v>227.06</v>
      </c>
      <c r="F447" s="18">
        <v>226.2</v>
      </c>
      <c r="G447" s="15">
        <v>374</v>
      </c>
      <c r="H447" s="15">
        <v>276.89999999999998</v>
      </c>
      <c r="I447" s="29">
        <f t="shared" si="339"/>
        <v>0.81690140845070425</v>
      </c>
      <c r="J447" s="1">
        <f t="shared" si="340"/>
        <v>-0.3787545142253208</v>
      </c>
      <c r="K447" s="24">
        <f t="shared" si="341"/>
        <v>74.572867579302539</v>
      </c>
      <c r="L447" s="24">
        <f t="shared" si="342"/>
        <v>75.236584051973637</v>
      </c>
      <c r="M447" s="1">
        <f t="shared" si="343"/>
        <v>64.714172465427623</v>
      </c>
      <c r="N447" s="7">
        <f t="shared" si="344"/>
        <v>65.340406719717095</v>
      </c>
      <c r="O447" s="18">
        <f t="shared" si="313"/>
        <v>185.48399999999998</v>
      </c>
      <c r="P447" s="12">
        <f t="shared" si="331"/>
        <v>305.82240000000002</v>
      </c>
      <c r="Q447" s="12"/>
      <c r="R447" s="11">
        <f t="shared" si="345"/>
        <v>35.200000000000017</v>
      </c>
      <c r="S447" s="4">
        <f t="shared" si="315"/>
        <v>43.149751415028078</v>
      </c>
    </row>
    <row r="448" spans="1:19" ht="22.5" x14ac:dyDescent="0.2">
      <c r="A448" s="16" t="s">
        <v>1055</v>
      </c>
      <c r="B448" s="16" t="s">
        <v>1056</v>
      </c>
      <c r="C448" s="16" t="s">
        <v>1057</v>
      </c>
      <c r="D448" s="27">
        <v>3418.76</v>
      </c>
      <c r="E448" s="17">
        <v>8922.15</v>
      </c>
      <c r="F448" s="17">
        <v>9007.6299999999992</v>
      </c>
      <c r="G448" s="28">
        <v>12535</v>
      </c>
      <c r="H448" s="28">
        <v>10880.67</v>
      </c>
      <c r="I448" s="29">
        <f t="shared" si="339"/>
        <v>0.82785618900306679</v>
      </c>
      <c r="J448" s="1">
        <f t="shared" si="340"/>
        <v>0.95806504037703633</v>
      </c>
      <c r="K448" s="24">
        <f t="shared" si="341"/>
        <v>163.4765236518503</v>
      </c>
      <c r="L448" s="24">
        <f t="shared" si="342"/>
        <v>160.9762018977641</v>
      </c>
      <c r="M448" s="1">
        <f t="shared" si="343"/>
        <v>40.493042596235227</v>
      </c>
      <c r="N448" s="7">
        <f t="shared" si="344"/>
        <v>39.159801190768263</v>
      </c>
      <c r="O448" s="18">
        <f t="shared" si="313"/>
        <v>7386.2565999999988</v>
      </c>
      <c r="P448" s="12">
        <f t="shared" ref="P448:P454" si="346">F448*1.152</f>
        <v>10376.789759999998</v>
      </c>
      <c r="Q448" s="12"/>
      <c r="R448" s="11">
        <f t="shared" si="345"/>
        <v>15.199999999999989</v>
      </c>
      <c r="S448" s="4">
        <f t="shared" si="315"/>
        <v>116.05074939451728</v>
      </c>
    </row>
    <row r="449" spans="1:19" ht="22.5" x14ac:dyDescent="0.2">
      <c r="A449" s="16" t="s">
        <v>1058</v>
      </c>
      <c r="B449" s="16" t="s">
        <v>1059</v>
      </c>
      <c r="C449" s="16" t="s">
        <v>1060</v>
      </c>
      <c r="D449" s="27"/>
      <c r="E449" s="17">
        <v>8911.6299999999992</v>
      </c>
      <c r="F449" s="17">
        <v>8997.01</v>
      </c>
      <c r="G449" s="28">
        <v>12520</v>
      </c>
      <c r="H449" s="28">
        <v>10867.84</v>
      </c>
      <c r="I449" s="29">
        <f t="shared" si="339"/>
        <v>0.82785631735469056</v>
      </c>
      <c r="J449" s="1">
        <f t="shared" si="340"/>
        <v>0.95807388771751789</v>
      </c>
      <c r="K449" s="24" t="e">
        <f t="shared" si="341"/>
        <v>#DIV/0!</v>
      </c>
      <c r="L449" s="24" t="e">
        <f t="shared" si="342"/>
        <v>#DIV/0!</v>
      </c>
      <c r="M449" s="1">
        <f t="shared" si="343"/>
        <v>40.490572431754913</v>
      </c>
      <c r="N449" s="7">
        <f t="shared" si="344"/>
        <v>39.157342272599436</v>
      </c>
      <c r="O449" s="18">
        <f t="shared" si="313"/>
        <v>7377.5482000000002</v>
      </c>
      <c r="P449" s="12">
        <f t="shared" si="346"/>
        <v>10364.55552</v>
      </c>
      <c r="Q449" s="12"/>
      <c r="R449" s="11">
        <f t="shared" si="345"/>
        <v>15.199999999999989</v>
      </c>
      <c r="S449" s="4" t="e">
        <f t="shared" si="315"/>
        <v>#DIV/0!</v>
      </c>
    </row>
    <row r="450" spans="1:19" ht="22.5" x14ac:dyDescent="0.2">
      <c r="A450" s="16" t="s">
        <v>1061</v>
      </c>
      <c r="B450" s="16" t="s">
        <v>1062</v>
      </c>
      <c r="C450" s="16" t="s">
        <v>1063</v>
      </c>
      <c r="D450" s="27"/>
      <c r="E450" s="17">
        <v>8922.15</v>
      </c>
      <c r="F450" s="17">
        <v>9007.6299999999992</v>
      </c>
      <c r="G450" s="28">
        <v>12535</v>
      </c>
      <c r="H450" s="28">
        <v>10880.67</v>
      </c>
      <c r="I450" s="29">
        <f t="shared" si="339"/>
        <v>0.82785618900306679</v>
      </c>
      <c r="J450" s="1">
        <f t="shared" si="340"/>
        <v>0.95806504037703633</v>
      </c>
      <c r="K450" s="24" t="e">
        <f t="shared" si="341"/>
        <v>#DIV/0!</v>
      </c>
      <c r="L450" s="24" t="e">
        <f t="shared" si="342"/>
        <v>#DIV/0!</v>
      </c>
      <c r="M450" s="1">
        <f t="shared" si="343"/>
        <v>40.493042596235227</v>
      </c>
      <c r="N450" s="7">
        <f t="shared" si="344"/>
        <v>39.159801190768263</v>
      </c>
      <c r="O450" s="18">
        <f t="shared" si="313"/>
        <v>7386.2565999999988</v>
      </c>
      <c r="P450" s="12">
        <f t="shared" si="346"/>
        <v>10376.789759999998</v>
      </c>
      <c r="Q450" s="12"/>
      <c r="R450" s="11">
        <f t="shared" si="345"/>
        <v>15.199999999999989</v>
      </c>
      <c r="S450" s="4" t="e">
        <f t="shared" si="315"/>
        <v>#DIV/0!</v>
      </c>
    </row>
    <row r="451" spans="1:19" ht="22.5" x14ac:dyDescent="0.2">
      <c r="A451" s="16" t="s">
        <v>1064</v>
      </c>
      <c r="B451" s="16" t="s">
        <v>1065</v>
      </c>
      <c r="C451" s="16" t="s">
        <v>1066</v>
      </c>
      <c r="D451" s="27"/>
      <c r="E451" s="17">
        <v>9406.61</v>
      </c>
      <c r="F451" s="17">
        <v>9496.7099999999991</v>
      </c>
      <c r="G451" s="28">
        <v>13215</v>
      </c>
      <c r="H451" s="28">
        <v>11471.47</v>
      </c>
      <c r="I451" s="29">
        <f t="shared" si="339"/>
        <v>0.82785466901800731</v>
      </c>
      <c r="J451" s="1">
        <f t="shared" si="340"/>
        <v>0.95783709540417306</v>
      </c>
      <c r="K451" s="24" t="e">
        <f t="shared" si="341"/>
        <v>#DIV/0!</v>
      </c>
      <c r="L451" s="24" t="e">
        <f t="shared" si="342"/>
        <v>#DIV/0!</v>
      </c>
      <c r="M451" s="1">
        <f t="shared" si="343"/>
        <v>40.486317600070578</v>
      </c>
      <c r="N451" s="7">
        <f t="shared" si="344"/>
        <v>39.153454196242734</v>
      </c>
      <c r="O451" s="18">
        <f t="shared" si="313"/>
        <v>7787.3021999999992</v>
      </c>
      <c r="P451" s="12">
        <f t="shared" si="346"/>
        <v>10940.209919999998</v>
      </c>
      <c r="Q451" s="12"/>
      <c r="R451" s="11">
        <f t="shared" si="345"/>
        <v>15.199999999999989</v>
      </c>
      <c r="S451" s="4" t="e">
        <f t="shared" si="315"/>
        <v>#DIV/0!</v>
      </c>
    </row>
    <row r="452" spans="1:19" ht="22.5" x14ac:dyDescent="0.2">
      <c r="A452" s="16" t="s">
        <v>1067</v>
      </c>
      <c r="B452" s="16" t="s">
        <v>1068</v>
      </c>
      <c r="C452" s="16" t="s">
        <v>1069</v>
      </c>
      <c r="D452" s="27">
        <v>3689.79</v>
      </c>
      <c r="E452" s="17">
        <v>8911.6299999999992</v>
      </c>
      <c r="F452" s="17">
        <v>8997.01</v>
      </c>
      <c r="G452" s="28">
        <v>12520</v>
      </c>
      <c r="H452" s="28">
        <v>10867.84</v>
      </c>
      <c r="I452" s="29">
        <f t="shared" ref="I452:I471" si="347">F452/H452</f>
        <v>0.82785631735469056</v>
      </c>
      <c r="J452" s="1">
        <f t="shared" ref="J452:J471" si="348">F452/E452*100-100</f>
        <v>0.95807388771751789</v>
      </c>
      <c r="K452" s="24">
        <f t="shared" ref="K452:K471" si="349">F452/D452*100-100</f>
        <v>143.83528601898755</v>
      </c>
      <c r="L452" s="24">
        <f t="shared" ref="L452:L471" si="350">E452/D452*100-100</f>
        <v>141.52133319240389</v>
      </c>
      <c r="M452" s="1">
        <f t="shared" ref="M452:M471" si="351">G452/E452*100-100</f>
        <v>40.490572431754913</v>
      </c>
      <c r="N452" s="7">
        <f t="shared" ref="N452:N471" si="352">G452/F452*100-100</f>
        <v>39.157342272599436</v>
      </c>
      <c r="O452" s="18">
        <f t="shared" si="313"/>
        <v>7377.5482000000002</v>
      </c>
      <c r="P452" s="12">
        <f t="shared" si="346"/>
        <v>10364.55552</v>
      </c>
      <c r="Q452" s="12"/>
      <c r="R452" s="11">
        <f t="shared" ref="R452:R471" si="353">P452/F452*100-100</f>
        <v>15.199999999999989</v>
      </c>
      <c r="S452" s="4">
        <f t="shared" si="315"/>
        <v>99.944934535569786</v>
      </c>
    </row>
    <row r="453" spans="1:19" x14ac:dyDescent="0.2">
      <c r="A453" s="19">
        <v>10364</v>
      </c>
      <c r="B453" s="16" t="s">
        <v>1070</v>
      </c>
      <c r="C453" s="16" t="s">
        <v>1071</v>
      </c>
      <c r="D453" s="27"/>
      <c r="E453" s="17">
        <v>8835.07</v>
      </c>
      <c r="F453" s="17">
        <v>8919.7199999999993</v>
      </c>
      <c r="G453" s="28">
        <v>12412</v>
      </c>
      <c r="H453" s="28">
        <v>10774.47</v>
      </c>
      <c r="I453" s="29">
        <f t="shared" si="347"/>
        <v>0.82785696187376268</v>
      </c>
      <c r="J453" s="1">
        <f t="shared" si="348"/>
        <v>0.95811351805927814</v>
      </c>
      <c r="K453" s="24" t="e">
        <f t="shared" si="349"/>
        <v>#DIV/0!</v>
      </c>
      <c r="L453" s="24" t="e">
        <f t="shared" si="350"/>
        <v>#DIV/0!</v>
      </c>
      <c r="M453" s="1">
        <f t="shared" si="351"/>
        <v>40.485587550523093</v>
      </c>
      <c r="N453" s="7">
        <f t="shared" si="352"/>
        <v>39.152350073769128</v>
      </c>
      <c r="O453" s="18">
        <f t="shared" si="313"/>
        <v>7314.1703999999991</v>
      </c>
      <c r="P453" s="12">
        <f t="shared" si="346"/>
        <v>10275.517439999998</v>
      </c>
      <c r="Q453" s="12"/>
      <c r="R453" s="11">
        <f t="shared" si="353"/>
        <v>15.199999999999989</v>
      </c>
      <c r="S453" s="4" t="e">
        <f t="shared" si="315"/>
        <v>#DIV/0!</v>
      </c>
    </row>
    <row r="454" spans="1:19" x14ac:dyDescent="0.2">
      <c r="A454" s="16" t="s">
        <v>1072</v>
      </c>
      <c r="B454" s="16" t="s">
        <v>1073</v>
      </c>
      <c r="C454" s="16" t="s">
        <v>1074</v>
      </c>
      <c r="D454" s="27"/>
      <c r="E454" s="17">
        <v>8491.61</v>
      </c>
      <c r="F454" s="17">
        <v>8591.64</v>
      </c>
      <c r="G454" s="28">
        <v>11930</v>
      </c>
      <c r="H454" s="28">
        <v>10355.620000000001</v>
      </c>
      <c r="I454" s="29">
        <f t="shared" si="347"/>
        <v>0.82965964374899803</v>
      </c>
      <c r="J454" s="1">
        <f t="shared" si="348"/>
        <v>1.1779862711546798</v>
      </c>
      <c r="K454" s="24" t="e">
        <f t="shared" si="349"/>
        <v>#DIV/0!</v>
      </c>
      <c r="L454" s="24" t="e">
        <f t="shared" si="350"/>
        <v>#DIV/0!</v>
      </c>
      <c r="M454" s="1">
        <f t="shared" si="351"/>
        <v>40.491614664356945</v>
      </c>
      <c r="N454" s="7">
        <f t="shared" si="352"/>
        <v>38.85591109497139</v>
      </c>
      <c r="O454" s="18">
        <f t="shared" si="313"/>
        <v>7045.1447999999991</v>
      </c>
      <c r="P454" s="12">
        <f t="shared" si="346"/>
        <v>9897.5692799999979</v>
      </c>
      <c r="Q454" s="12"/>
      <c r="R454" s="11">
        <f t="shared" si="353"/>
        <v>15.199999999999989</v>
      </c>
      <c r="S454" s="4" t="e">
        <f t="shared" si="315"/>
        <v>#DIV/0!</v>
      </c>
    </row>
    <row r="455" spans="1:19" x14ac:dyDescent="0.2">
      <c r="A455" s="16" t="s">
        <v>1075</v>
      </c>
      <c r="B455" s="16" t="s">
        <v>1076</v>
      </c>
      <c r="C455" s="16" t="s">
        <v>1077</v>
      </c>
      <c r="D455" s="27"/>
      <c r="E455" s="17">
        <v>5805.78</v>
      </c>
      <c r="F455" s="17">
        <v>5862.43</v>
      </c>
      <c r="G455" s="28">
        <v>8156</v>
      </c>
      <c r="H455" s="28">
        <v>7080.22</v>
      </c>
      <c r="I455" s="29">
        <f t="shared" si="347"/>
        <v>0.8280011073102248</v>
      </c>
      <c r="J455" s="1">
        <f t="shared" si="348"/>
        <v>0.97575175084141108</v>
      </c>
      <c r="K455" s="24" t="e">
        <f t="shared" si="349"/>
        <v>#DIV/0!</v>
      </c>
      <c r="L455" s="24" t="e">
        <f t="shared" si="350"/>
        <v>#DIV/0!</v>
      </c>
      <c r="M455" s="1">
        <f t="shared" si="351"/>
        <v>40.480693377978497</v>
      </c>
      <c r="N455" s="7">
        <f t="shared" si="352"/>
        <v>39.123196353730464</v>
      </c>
      <c r="O455" s="18">
        <f t="shared" si="313"/>
        <v>4807.1926000000003</v>
      </c>
      <c r="P455" s="12">
        <f>F455*1.352</f>
        <v>7926.005360000001</v>
      </c>
      <c r="Q455" s="12"/>
      <c r="R455" s="11">
        <f t="shared" si="353"/>
        <v>35.200000000000017</v>
      </c>
      <c r="S455" s="4" t="e">
        <f t="shared" si="315"/>
        <v>#DIV/0!</v>
      </c>
    </row>
    <row r="456" spans="1:19" x14ac:dyDescent="0.2">
      <c r="A456" s="16" t="s">
        <v>1078</v>
      </c>
      <c r="B456" s="16" t="s">
        <v>1079</v>
      </c>
      <c r="C456" s="16" t="s">
        <v>1080</v>
      </c>
      <c r="D456" s="27">
        <v>6182.58</v>
      </c>
      <c r="E456" s="17">
        <v>9239.1299999999992</v>
      </c>
      <c r="F456" s="17">
        <v>9327.64</v>
      </c>
      <c r="G456" s="28">
        <v>12980</v>
      </c>
      <c r="H456" s="28">
        <v>11267.23</v>
      </c>
      <c r="I456" s="29">
        <f t="shared" si="347"/>
        <v>0.82785564863768646</v>
      </c>
      <c r="J456" s="1">
        <f t="shared" si="348"/>
        <v>0.95799063331720902</v>
      </c>
      <c r="K456" s="24">
        <f t="shared" si="349"/>
        <v>50.869701645591334</v>
      </c>
      <c r="L456" s="24">
        <f t="shared" si="350"/>
        <v>49.438098657841863</v>
      </c>
      <c r="M456" s="1">
        <f t="shared" si="351"/>
        <v>40.489418375972633</v>
      </c>
      <c r="N456" s="7">
        <f t="shared" si="352"/>
        <v>39.156313922921555</v>
      </c>
      <c r="O456" s="18">
        <f t="shared" si="313"/>
        <v>7648.6647999999986</v>
      </c>
      <c r="P456" s="12">
        <f>F456*1.152</f>
        <v>10745.441279999999</v>
      </c>
      <c r="Q456" s="12"/>
      <c r="R456" s="11">
        <f t="shared" si="353"/>
        <v>15.199999999999989</v>
      </c>
      <c r="S456" s="4">
        <f t="shared" si="315"/>
        <v>23.713155349384877</v>
      </c>
    </row>
    <row r="457" spans="1:19" x14ac:dyDescent="0.2">
      <c r="A457" s="19">
        <v>10358</v>
      </c>
      <c r="B457" s="16" t="s">
        <v>1081</v>
      </c>
      <c r="C457" s="16" t="s">
        <v>1082</v>
      </c>
      <c r="D457" s="27">
        <v>5098.8852941176474</v>
      </c>
      <c r="E457" s="17">
        <v>7454.98</v>
      </c>
      <c r="F457" s="17">
        <v>7527.7</v>
      </c>
      <c r="G457" s="28">
        <v>10473</v>
      </c>
      <c r="H457" s="28">
        <v>9091.44</v>
      </c>
      <c r="I457" s="29">
        <f t="shared" si="347"/>
        <v>0.82799864487913899</v>
      </c>
      <c r="J457" s="1">
        <f t="shared" si="348"/>
        <v>0.9754553332135032</v>
      </c>
      <c r="K457" s="24">
        <f t="shared" si="349"/>
        <v>47.634229165428877</v>
      </c>
      <c r="L457" s="24">
        <f t="shared" si="350"/>
        <v>46.208035089561093</v>
      </c>
      <c r="M457" s="1">
        <f t="shared" si="351"/>
        <v>40.483274267670765</v>
      </c>
      <c r="N457" s="7">
        <f t="shared" si="352"/>
        <v>39.126160713099637</v>
      </c>
      <c r="O457" s="18">
        <f t="shared" si="313"/>
        <v>6172.713999999999</v>
      </c>
      <c r="P457" s="12">
        <f>F457*1.152</f>
        <v>8671.9103999999988</v>
      </c>
      <c r="Q457" s="12"/>
      <c r="R457" s="11">
        <f t="shared" si="353"/>
        <v>15.199999999999989</v>
      </c>
      <c r="S457" s="4">
        <f t="shared" si="315"/>
        <v>21.060067915651672</v>
      </c>
    </row>
    <row r="458" spans="1:19" ht="22.5" x14ac:dyDescent="0.2">
      <c r="A458" s="16" t="s">
        <v>1083</v>
      </c>
      <c r="B458" s="16" t="s">
        <v>1084</v>
      </c>
      <c r="C458" s="16" t="s">
        <v>1085</v>
      </c>
      <c r="D458" s="27"/>
      <c r="E458" s="17">
        <v>8489.36</v>
      </c>
      <c r="F458" s="17">
        <v>8589.3700000000008</v>
      </c>
      <c r="G458" s="28">
        <v>11927</v>
      </c>
      <c r="H458" s="28">
        <v>10352.879999999999</v>
      </c>
      <c r="I458" s="29">
        <f t="shared" si="347"/>
        <v>0.82965995935430537</v>
      </c>
      <c r="J458" s="1">
        <f t="shared" si="348"/>
        <v>1.1780628928447072</v>
      </c>
      <c r="K458" s="24" t="e">
        <f t="shared" si="349"/>
        <v>#DIV/0!</v>
      </c>
      <c r="L458" s="24" t="e">
        <f t="shared" si="350"/>
        <v>#DIV/0!</v>
      </c>
      <c r="M458" s="1">
        <f t="shared" si="351"/>
        <v>40.493511878398351</v>
      </c>
      <c r="N458" s="7">
        <f t="shared" si="352"/>
        <v>38.857681063919699</v>
      </c>
      <c r="O458" s="18">
        <f t="shared" ref="O458:O521" si="354">F458*0.82</f>
        <v>7043.2834000000003</v>
      </c>
      <c r="P458" s="12">
        <f>F458*1.152</f>
        <v>9894.9542400000009</v>
      </c>
      <c r="Q458" s="12"/>
      <c r="R458" s="11">
        <f t="shared" si="353"/>
        <v>15.199999999999989</v>
      </c>
      <c r="S458" s="4" t="e">
        <f t="shared" ref="S458:S521" si="355">O458/D458*100-100</f>
        <v>#DIV/0!</v>
      </c>
    </row>
    <row r="459" spans="1:19" ht="22.5" x14ac:dyDescent="0.2">
      <c r="A459" s="16" t="s">
        <v>1086</v>
      </c>
      <c r="B459" s="16" t="s">
        <v>1087</v>
      </c>
      <c r="C459" s="16" t="s">
        <v>1088</v>
      </c>
      <c r="D459" s="27"/>
      <c r="E459" s="17">
        <v>6288.56</v>
      </c>
      <c r="F459" s="17">
        <v>6349.9</v>
      </c>
      <c r="G459" s="28">
        <v>8835</v>
      </c>
      <c r="H459" s="28">
        <v>7668.97</v>
      </c>
      <c r="I459" s="29">
        <f t="shared" si="347"/>
        <v>0.82799906636745213</v>
      </c>
      <c r="J459" s="1">
        <f t="shared" si="348"/>
        <v>0.97542203620541557</v>
      </c>
      <c r="K459" s="24" t="e">
        <f t="shared" si="349"/>
        <v>#DIV/0!</v>
      </c>
      <c r="L459" s="24" t="e">
        <f t="shared" si="350"/>
        <v>#DIV/0!</v>
      </c>
      <c r="M459" s="1">
        <f t="shared" si="351"/>
        <v>40.493213072627128</v>
      </c>
      <c r="N459" s="7">
        <f t="shared" si="352"/>
        <v>39.136049386604526</v>
      </c>
      <c r="O459" s="18">
        <f t="shared" si="354"/>
        <v>5206.9179999999997</v>
      </c>
      <c r="P459" s="12">
        <f>F459*1.352</f>
        <v>8585.0648000000001</v>
      </c>
      <c r="Q459" s="12"/>
      <c r="R459" s="11">
        <f t="shared" si="353"/>
        <v>35.200000000000017</v>
      </c>
      <c r="S459" s="4" t="e">
        <f t="shared" si="355"/>
        <v>#DIV/0!</v>
      </c>
    </row>
    <row r="460" spans="1:19" x14ac:dyDescent="0.2">
      <c r="A460" s="19">
        <v>10359</v>
      </c>
      <c r="B460" s="16" t="s">
        <v>1089</v>
      </c>
      <c r="C460" s="16" t="s">
        <v>1090</v>
      </c>
      <c r="D460" s="27">
        <v>5797.88</v>
      </c>
      <c r="E460" s="17">
        <v>7428.72</v>
      </c>
      <c r="F460" s="17">
        <v>7501.18</v>
      </c>
      <c r="G460" s="28">
        <v>10436</v>
      </c>
      <c r="H460" s="28">
        <v>9059.41</v>
      </c>
      <c r="I460" s="29">
        <f t="shared" si="347"/>
        <v>0.82799873280931102</v>
      </c>
      <c r="J460" s="1">
        <f t="shared" si="348"/>
        <v>0.97540356885170354</v>
      </c>
      <c r="K460" s="24">
        <f t="shared" si="349"/>
        <v>29.377979537348125</v>
      </c>
      <c r="L460" s="24">
        <f t="shared" si="350"/>
        <v>28.128212381077219</v>
      </c>
      <c r="M460" s="1">
        <f t="shared" si="351"/>
        <v>40.481805748500392</v>
      </c>
      <c r="N460" s="7">
        <f t="shared" si="352"/>
        <v>39.124777701641591</v>
      </c>
      <c r="O460" s="18">
        <f t="shared" si="354"/>
        <v>6150.9675999999999</v>
      </c>
      <c r="P460" s="12">
        <f>F460*1.152</f>
        <v>8641.3593600000004</v>
      </c>
      <c r="Q460" s="12"/>
      <c r="R460" s="11">
        <f t="shared" si="353"/>
        <v>15.199999999999989</v>
      </c>
      <c r="S460" s="4">
        <f t="shared" si="355"/>
        <v>6.0899432206254573</v>
      </c>
    </row>
    <row r="461" spans="1:19" x14ac:dyDescent="0.2">
      <c r="A461" s="19">
        <v>10362</v>
      </c>
      <c r="B461" s="16" t="s">
        <v>1091</v>
      </c>
      <c r="C461" s="16" t="s">
        <v>1092</v>
      </c>
      <c r="D461" s="27">
        <v>5474.84</v>
      </c>
      <c r="E461" s="17">
        <v>7047.64</v>
      </c>
      <c r="F461" s="17">
        <v>7116.39</v>
      </c>
      <c r="G461" s="28">
        <v>9901</v>
      </c>
      <c r="H461" s="28">
        <v>8594.68</v>
      </c>
      <c r="I461" s="29">
        <f t="shared" si="347"/>
        <v>0.82799941359073292</v>
      </c>
      <c r="J461" s="1">
        <f t="shared" si="348"/>
        <v>0.97550385661016037</v>
      </c>
      <c r="K461" s="24">
        <f t="shared" si="349"/>
        <v>29.983524632683327</v>
      </c>
      <c r="L461" s="24">
        <f t="shared" si="350"/>
        <v>28.727780172571244</v>
      </c>
      <c r="M461" s="1">
        <f t="shared" si="351"/>
        <v>40.486744498867722</v>
      </c>
      <c r="N461" s="7">
        <f t="shared" si="352"/>
        <v>39.129530562546449</v>
      </c>
      <c r="O461" s="18">
        <f t="shared" si="354"/>
        <v>5835.4398000000001</v>
      </c>
      <c r="P461" s="12">
        <f>F461*1.152</f>
        <v>8198.0812800000003</v>
      </c>
      <c r="Q461" s="12"/>
      <c r="R461" s="11">
        <f t="shared" si="353"/>
        <v>15.199999999999989</v>
      </c>
      <c r="S461" s="4">
        <f t="shared" si="355"/>
        <v>6.5864901988003339</v>
      </c>
    </row>
    <row r="462" spans="1:19" ht="22.5" x14ac:dyDescent="0.2">
      <c r="A462" s="16" t="s">
        <v>1093</v>
      </c>
      <c r="B462" s="16" t="s">
        <v>1094</v>
      </c>
      <c r="C462" s="16" t="s">
        <v>1095</v>
      </c>
      <c r="D462" s="27"/>
      <c r="E462" s="17">
        <v>8746.32</v>
      </c>
      <c r="F462" s="17">
        <v>8830.11</v>
      </c>
      <c r="G462" s="28">
        <v>12288</v>
      </c>
      <c r="H462" s="28">
        <v>10666.24</v>
      </c>
      <c r="I462" s="29">
        <f t="shared" si="347"/>
        <v>0.82785592673706954</v>
      </c>
      <c r="J462" s="1">
        <f t="shared" si="348"/>
        <v>0.95800290865186355</v>
      </c>
      <c r="K462" s="24" t="e">
        <f t="shared" si="349"/>
        <v>#DIV/0!</v>
      </c>
      <c r="L462" s="24" t="e">
        <f t="shared" si="350"/>
        <v>#DIV/0!</v>
      </c>
      <c r="M462" s="1">
        <f t="shared" si="351"/>
        <v>40.493373212962723</v>
      </c>
      <c r="N462" s="7">
        <f t="shared" si="352"/>
        <v>39.160214312165976</v>
      </c>
      <c r="O462" s="18">
        <f t="shared" si="354"/>
        <v>7240.6902</v>
      </c>
      <c r="P462" s="12">
        <f>F462*1.152</f>
        <v>10172.28672</v>
      </c>
      <c r="Q462" s="12"/>
      <c r="R462" s="11">
        <f t="shared" si="353"/>
        <v>15.199999999999989</v>
      </c>
      <c r="S462" s="4" t="e">
        <f t="shared" si="355"/>
        <v>#DIV/0!</v>
      </c>
    </row>
    <row r="463" spans="1:19" ht="22.5" x14ac:dyDescent="0.2">
      <c r="A463" s="16" t="s">
        <v>1096</v>
      </c>
      <c r="B463" s="16" t="s">
        <v>1097</v>
      </c>
      <c r="C463" s="16" t="s">
        <v>1098</v>
      </c>
      <c r="D463" s="27"/>
      <c r="E463" s="17">
        <v>9699.2199999999993</v>
      </c>
      <c r="F463" s="17">
        <v>9792.14</v>
      </c>
      <c r="G463" s="28">
        <v>13626</v>
      </c>
      <c r="H463" s="28">
        <v>11828.32</v>
      </c>
      <c r="I463" s="29">
        <f t="shared" si="347"/>
        <v>0.82785551963423376</v>
      </c>
      <c r="J463" s="1">
        <f t="shared" si="348"/>
        <v>0.95801518060214619</v>
      </c>
      <c r="K463" s="24" t="e">
        <f t="shared" si="349"/>
        <v>#DIV/0!</v>
      </c>
      <c r="L463" s="24" t="e">
        <f t="shared" si="350"/>
        <v>#DIV/0!</v>
      </c>
      <c r="M463" s="1">
        <f t="shared" si="351"/>
        <v>40.485523578184655</v>
      </c>
      <c r="N463" s="7">
        <f t="shared" si="352"/>
        <v>39.152422248864895</v>
      </c>
      <c r="O463" s="18">
        <f t="shared" si="354"/>
        <v>8029.554799999999</v>
      </c>
      <c r="P463" s="12">
        <f>F463*1.152</f>
        <v>11280.545279999998</v>
      </c>
      <c r="Q463" s="12"/>
      <c r="R463" s="11">
        <f t="shared" si="353"/>
        <v>15.199999999999989</v>
      </c>
      <c r="S463" s="4" t="e">
        <f t="shared" si="355"/>
        <v>#DIV/0!</v>
      </c>
    </row>
    <row r="464" spans="1:19" x14ac:dyDescent="0.2">
      <c r="A464" s="16" t="s">
        <v>1099</v>
      </c>
      <c r="B464" s="16" t="s">
        <v>1100</v>
      </c>
      <c r="C464" s="16" t="s">
        <v>1101</v>
      </c>
      <c r="D464" s="27"/>
      <c r="E464" s="17">
        <v>8616.82</v>
      </c>
      <c r="F464" s="17">
        <v>8699.3799999999992</v>
      </c>
      <c r="G464" s="28">
        <v>12106</v>
      </c>
      <c r="H464" s="28">
        <v>10508.32</v>
      </c>
      <c r="I464" s="29">
        <f t="shared" si="347"/>
        <v>0.82785640330709376</v>
      </c>
      <c r="J464" s="1">
        <f t="shared" si="348"/>
        <v>0.95812608363641516</v>
      </c>
      <c r="K464" s="24" t="e">
        <f t="shared" si="349"/>
        <v>#DIV/0!</v>
      </c>
      <c r="L464" s="24" t="e">
        <f t="shared" si="350"/>
        <v>#DIV/0!</v>
      </c>
      <c r="M464" s="1">
        <f t="shared" si="351"/>
        <v>40.492664347172166</v>
      </c>
      <c r="N464" s="7">
        <f t="shared" si="352"/>
        <v>39.159342389917441</v>
      </c>
      <c r="O464" s="18">
        <f t="shared" si="354"/>
        <v>7133.4915999999985</v>
      </c>
      <c r="P464" s="12">
        <f>F464*1.152</f>
        <v>10021.685759999998</v>
      </c>
      <c r="Q464" s="12"/>
      <c r="R464" s="11">
        <f t="shared" si="353"/>
        <v>15.199999999999989</v>
      </c>
      <c r="S464" s="4" t="e">
        <f t="shared" si="355"/>
        <v>#DIV/0!</v>
      </c>
    </row>
    <row r="465" spans="1:19" x14ac:dyDescent="0.2">
      <c r="A465" s="16" t="s">
        <v>1102</v>
      </c>
      <c r="B465" s="16" t="s">
        <v>1103</v>
      </c>
      <c r="C465" s="16" t="s">
        <v>1104</v>
      </c>
      <c r="D465" s="27"/>
      <c r="E465" s="17">
        <v>5805.78</v>
      </c>
      <c r="F465" s="17">
        <v>5862.43</v>
      </c>
      <c r="G465" s="28">
        <v>8156</v>
      </c>
      <c r="H465" s="28">
        <v>7080.22</v>
      </c>
      <c r="I465" s="29">
        <f t="shared" si="347"/>
        <v>0.8280011073102248</v>
      </c>
      <c r="J465" s="1">
        <f t="shared" si="348"/>
        <v>0.97575175084141108</v>
      </c>
      <c r="K465" s="24" t="e">
        <f t="shared" si="349"/>
        <v>#DIV/0!</v>
      </c>
      <c r="L465" s="24" t="e">
        <f t="shared" si="350"/>
        <v>#DIV/0!</v>
      </c>
      <c r="M465" s="1">
        <f t="shared" si="351"/>
        <v>40.480693377978497</v>
      </c>
      <c r="N465" s="7">
        <f t="shared" si="352"/>
        <v>39.123196353730464</v>
      </c>
      <c r="O465" s="18">
        <f t="shared" si="354"/>
        <v>4807.1926000000003</v>
      </c>
      <c r="P465" s="12">
        <f>F465*1.352</f>
        <v>7926.005360000001</v>
      </c>
      <c r="Q465" s="12"/>
      <c r="R465" s="11">
        <f t="shared" si="353"/>
        <v>35.200000000000017</v>
      </c>
      <c r="S465" s="4" t="e">
        <f t="shared" si="355"/>
        <v>#DIV/0!</v>
      </c>
    </row>
    <row r="466" spans="1:19" x14ac:dyDescent="0.2">
      <c r="A466" s="16" t="s">
        <v>1105</v>
      </c>
      <c r="B466" s="16" t="s">
        <v>1106</v>
      </c>
      <c r="C466" s="16" t="s">
        <v>1107</v>
      </c>
      <c r="D466" s="27"/>
      <c r="E466" s="17">
        <v>9220.82</v>
      </c>
      <c r="F466" s="17">
        <v>9309.15</v>
      </c>
      <c r="G466" s="28">
        <v>12954</v>
      </c>
      <c r="H466" s="28">
        <v>11244.9</v>
      </c>
      <c r="I466" s="29">
        <f t="shared" si="347"/>
        <v>0.82785529440012806</v>
      </c>
      <c r="J466" s="1">
        <f t="shared" si="348"/>
        <v>0.95794083389546358</v>
      </c>
      <c r="K466" s="24" t="e">
        <f t="shared" si="349"/>
        <v>#DIV/0!</v>
      </c>
      <c r="L466" s="24" t="e">
        <f t="shared" si="350"/>
        <v>#DIV/0!</v>
      </c>
      <c r="M466" s="1">
        <f t="shared" si="351"/>
        <v>40.486420947377781</v>
      </c>
      <c r="N466" s="7">
        <f t="shared" si="352"/>
        <v>39.153413576964596</v>
      </c>
      <c r="O466" s="18">
        <f t="shared" si="354"/>
        <v>7633.5029999999988</v>
      </c>
      <c r="P466" s="12">
        <f t="shared" ref="P466:P471" si="356">F466*1.152</f>
        <v>10724.140799999999</v>
      </c>
      <c r="Q466" s="12"/>
      <c r="R466" s="11">
        <f t="shared" si="353"/>
        <v>15.199999999999989</v>
      </c>
      <c r="S466" s="4" t="e">
        <f t="shared" si="355"/>
        <v>#DIV/0!</v>
      </c>
    </row>
    <row r="467" spans="1:19" ht="22.5" x14ac:dyDescent="0.2">
      <c r="A467" s="16" t="s">
        <v>1108</v>
      </c>
      <c r="B467" s="16" t="s">
        <v>1109</v>
      </c>
      <c r="C467" s="16" t="s">
        <v>1110</v>
      </c>
      <c r="D467" s="27"/>
      <c r="E467" s="17">
        <v>9239.1299999999992</v>
      </c>
      <c r="F467" s="17">
        <v>9327.64</v>
      </c>
      <c r="G467" s="28">
        <v>12980</v>
      </c>
      <c r="H467" s="28">
        <v>11267.23</v>
      </c>
      <c r="I467" s="29">
        <f t="shared" si="347"/>
        <v>0.82785564863768646</v>
      </c>
      <c r="J467" s="1">
        <f t="shared" si="348"/>
        <v>0.95799063331720902</v>
      </c>
      <c r="K467" s="24" t="e">
        <f t="shared" si="349"/>
        <v>#DIV/0!</v>
      </c>
      <c r="L467" s="24" t="e">
        <f t="shared" si="350"/>
        <v>#DIV/0!</v>
      </c>
      <c r="M467" s="1">
        <f t="shared" si="351"/>
        <v>40.489418375972633</v>
      </c>
      <c r="N467" s="7">
        <f t="shared" si="352"/>
        <v>39.156313922921555</v>
      </c>
      <c r="O467" s="18">
        <f t="shared" si="354"/>
        <v>7648.6647999999986</v>
      </c>
      <c r="P467" s="12">
        <f t="shared" si="356"/>
        <v>10745.441279999999</v>
      </c>
      <c r="Q467" s="12"/>
      <c r="R467" s="11">
        <f t="shared" si="353"/>
        <v>15.199999999999989</v>
      </c>
      <c r="S467" s="4" t="e">
        <f t="shared" si="355"/>
        <v>#DIV/0!</v>
      </c>
    </row>
    <row r="468" spans="1:19" x14ac:dyDescent="0.2">
      <c r="A468" s="19">
        <v>10357</v>
      </c>
      <c r="B468" s="16" t="s">
        <v>1111</v>
      </c>
      <c r="C468" s="16" t="s">
        <v>1112</v>
      </c>
      <c r="D468" s="27">
        <v>4952.4195238095235</v>
      </c>
      <c r="E468" s="17">
        <v>7454.98</v>
      </c>
      <c r="F468" s="17">
        <v>7527.7</v>
      </c>
      <c r="G468" s="28">
        <v>10473</v>
      </c>
      <c r="H468" s="28">
        <v>9091.44</v>
      </c>
      <c r="I468" s="29">
        <f t="shared" si="347"/>
        <v>0.82799864487913899</v>
      </c>
      <c r="J468" s="1">
        <f t="shared" si="348"/>
        <v>0.9754553332135032</v>
      </c>
      <c r="K468" s="24">
        <f t="shared" si="349"/>
        <v>52.000450765719989</v>
      </c>
      <c r="L468" s="24">
        <f t="shared" si="350"/>
        <v>50.532077586703423</v>
      </c>
      <c r="M468" s="1">
        <f t="shared" si="351"/>
        <v>40.483274267670765</v>
      </c>
      <c r="N468" s="7">
        <f t="shared" si="352"/>
        <v>39.126160713099637</v>
      </c>
      <c r="O468" s="18">
        <f t="shared" si="354"/>
        <v>6172.713999999999</v>
      </c>
      <c r="P468" s="12">
        <f t="shared" si="356"/>
        <v>8671.9103999999988</v>
      </c>
      <c r="Q468" s="12"/>
      <c r="R468" s="11">
        <f t="shared" si="353"/>
        <v>15.199999999999989</v>
      </c>
      <c r="S468" s="4">
        <f t="shared" si="355"/>
        <v>24.640369627890379</v>
      </c>
    </row>
    <row r="469" spans="1:19" ht="22.5" x14ac:dyDescent="0.2">
      <c r="A469" s="16" t="s">
        <v>1113</v>
      </c>
      <c r="B469" s="16" t="s">
        <v>1114</v>
      </c>
      <c r="C469" s="16" t="s">
        <v>1115</v>
      </c>
      <c r="D469" s="27"/>
      <c r="E469" s="17">
        <v>8489.36</v>
      </c>
      <c r="F469" s="17">
        <v>8589.3700000000008</v>
      </c>
      <c r="G469" s="28">
        <v>11927</v>
      </c>
      <c r="H469" s="28">
        <v>10352.879999999999</v>
      </c>
      <c r="I469" s="29">
        <f t="shared" si="347"/>
        <v>0.82965995935430537</v>
      </c>
      <c r="J469" s="1">
        <f t="shared" si="348"/>
        <v>1.1780628928447072</v>
      </c>
      <c r="K469" s="24" t="e">
        <f t="shared" si="349"/>
        <v>#DIV/0!</v>
      </c>
      <c r="L469" s="24" t="e">
        <f t="shared" si="350"/>
        <v>#DIV/0!</v>
      </c>
      <c r="M469" s="1">
        <f t="shared" si="351"/>
        <v>40.493511878398351</v>
      </c>
      <c r="N469" s="7">
        <f t="shared" si="352"/>
        <v>38.857681063919699</v>
      </c>
      <c r="O469" s="18">
        <f t="shared" si="354"/>
        <v>7043.2834000000003</v>
      </c>
      <c r="P469" s="12">
        <f t="shared" si="356"/>
        <v>9894.9542400000009</v>
      </c>
      <c r="Q469" s="12"/>
      <c r="R469" s="11">
        <f t="shared" si="353"/>
        <v>15.199999999999989</v>
      </c>
      <c r="S469" s="4" t="e">
        <f t="shared" si="355"/>
        <v>#DIV/0!</v>
      </c>
    </row>
    <row r="470" spans="1:19" x14ac:dyDescent="0.2">
      <c r="A470" s="16" t="s">
        <v>1116</v>
      </c>
      <c r="B470" s="16" t="s">
        <v>1117</v>
      </c>
      <c r="C470" s="16" t="s">
        <v>1118</v>
      </c>
      <c r="D470" s="27"/>
      <c r="E470" s="17">
        <v>7884.95</v>
      </c>
      <c r="F470" s="17">
        <v>7961.86</v>
      </c>
      <c r="G470" s="28">
        <v>11077</v>
      </c>
      <c r="H470" s="28">
        <v>9615.7900000000009</v>
      </c>
      <c r="I470" s="29">
        <f t="shared" si="347"/>
        <v>0.82799853158190839</v>
      </c>
      <c r="J470" s="1">
        <f t="shared" si="348"/>
        <v>0.97540250730823175</v>
      </c>
      <c r="K470" s="24" t="e">
        <f t="shared" si="349"/>
        <v>#DIV/0!</v>
      </c>
      <c r="L470" s="24" t="e">
        <f t="shared" si="350"/>
        <v>#DIV/0!</v>
      </c>
      <c r="M470" s="1">
        <f t="shared" si="351"/>
        <v>40.482818534042707</v>
      </c>
      <c r="N470" s="7">
        <f t="shared" si="352"/>
        <v>39.125782166478672</v>
      </c>
      <c r="O470" s="18">
        <f t="shared" si="354"/>
        <v>6528.7251999999989</v>
      </c>
      <c r="P470" s="12">
        <f t="shared" si="356"/>
        <v>9172.0627199999981</v>
      </c>
      <c r="Q470" s="12"/>
      <c r="R470" s="11">
        <f t="shared" si="353"/>
        <v>15.199999999999989</v>
      </c>
      <c r="S470" s="4" t="e">
        <f t="shared" si="355"/>
        <v>#DIV/0!</v>
      </c>
    </row>
    <row r="471" spans="1:19" x14ac:dyDescent="0.2">
      <c r="A471" s="19">
        <v>13810</v>
      </c>
      <c r="B471" s="16" t="s">
        <v>1119</v>
      </c>
      <c r="C471" s="16" t="s">
        <v>1120</v>
      </c>
      <c r="D471" s="27"/>
      <c r="E471" s="17">
        <v>8446.86</v>
      </c>
      <c r="F471" s="17">
        <v>8529.27</v>
      </c>
      <c r="G471" s="28">
        <v>11867</v>
      </c>
      <c r="H471" s="28">
        <v>10301.049999999999</v>
      </c>
      <c r="I471" s="29">
        <f t="shared" si="347"/>
        <v>0.82800005824648959</v>
      </c>
      <c r="J471" s="1">
        <f t="shared" si="348"/>
        <v>0.97562881354728859</v>
      </c>
      <c r="K471" s="24" t="e">
        <f t="shared" si="349"/>
        <v>#DIV/0!</v>
      </c>
      <c r="L471" s="24" t="e">
        <f t="shared" si="350"/>
        <v>#DIV/0!</v>
      </c>
      <c r="M471" s="1">
        <f t="shared" si="351"/>
        <v>40.490075602058027</v>
      </c>
      <c r="N471" s="7">
        <f t="shared" si="352"/>
        <v>39.132657308304232</v>
      </c>
      <c r="O471" s="18">
        <f t="shared" si="354"/>
        <v>6994.0014000000001</v>
      </c>
      <c r="P471" s="12">
        <f t="shared" si="356"/>
        <v>9825.7190399999999</v>
      </c>
      <c r="Q471" s="12"/>
      <c r="R471" s="11">
        <f t="shared" si="353"/>
        <v>15.199999999999989</v>
      </c>
      <c r="S471" s="4" t="e">
        <f t="shared" si="355"/>
        <v>#DIV/0!</v>
      </c>
    </row>
    <row r="472" spans="1:19" ht="22.5" x14ac:dyDescent="0.2">
      <c r="A472" s="16" t="s">
        <v>1121</v>
      </c>
      <c r="B472" s="16" t="s">
        <v>1122</v>
      </c>
      <c r="C472" s="16" t="s">
        <v>1123</v>
      </c>
      <c r="D472" s="27"/>
      <c r="E472" s="17">
        <v>1381.69</v>
      </c>
      <c r="F472" s="17">
        <v>1402.15</v>
      </c>
      <c r="G472" s="28">
        <v>2278</v>
      </c>
      <c r="H472" s="28">
        <v>1684.99</v>
      </c>
      <c r="I472" s="29">
        <f t="shared" ref="I472:I482" si="357">F472/H472</f>
        <v>0.83214143704116939</v>
      </c>
      <c r="J472" s="1">
        <f t="shared" ref="J472:J482" si="358">F472/E472*100-100</f>
        <v>1.4807952579811712</v>
      </c>
      <c r="K472" s="24" t="e">
        <f t="shared" ref="K472:K482" si="359">F472/D472*100-100</f>
        <v>#DIV/0!</v>
      </c>
      <c r="L472" s="24" t="e">
        <f t="shared" ref="L472:L482" si="360">E472/D472*100-100</f>
        <v>#DIV/0!</v>
      </c>
      <c r="M472" s="1">
        <f t="shared" ref="M472:M482" si="361">G472/E472*100-100</f>
        <v>64.870557071412549</v>
      </c>
      <c r="N472" s="7">
        <f t="shared" ref="N472:N482" si="362">G472/F472*100-100</f>
        <v>62.464786221160352</v>
      </c>
      <c r="O472" s="18">
        <f t="shared" si="354"/>
        <v>1149.7629999999999</v>
      </c>
      <c r="P472" s="12">
        <f>F472*1.352</f>
        <v>1895.7068000000002</v>
      </c>
      <c r="Q472" s="12"/>
      <c r="R472" s="11">
        <f t="shared" ref="R472:R482" si="363">P472/F472*100-100</f>
        <v>35.200000000000017</v>
      </c>
      <c r="S472" s="4" t="e">
        <f t="shared" si="355"/>
        <v>#DIV/0!</v>
      </c>
    </row>
    <row r="473" spans="1:19" x14ac:dyDescent="0.2">
      <c r="A473" s="16" t="s">
        <v>1124</v>
      </c>
      <c r="B473" s="16" t="s">
        <v>1125</v>
      </c>
      <c r="C473" s="16" t="s">
        <v>1126</v>
      </c>
      <c r="D473" s="27"/>
      <c r="E473" s="17">
        <v>7628.96</v>
      </c>
      <c r="F473" s="17">
        <v>7703.38</v>
      </c>
      <c r="G473" s="28">
        <v>10718</v>
      </c>
      <c r="H473" s="28">
        <v>9303.61</v>
      </c>
      <c r="I473" s="29">
        <f t="shared" si="357"/>
        <v>0.82799902403475634</v>
      </c>
      <c r="J473" s="1">
        <f t="shared" si="358"/>
        <v>0.97549338310858502</v>
      </c>
      <c r="K473" s="24" t="e">
        <f t="shared" si="359"/>
        <v>#DIV/0!</v>
      </c>
      <c r="L473" s="24" t="e">
        <f t="shared" si="360"/>
        <v>#DIV/0!</v>
      </c>
      <c r="M473" s="1">
        <f t="shared" si="361"/>
        <v>40.490971246408407</v>
      </c>
      <c r="N473" s="7">
        <f t="shared" si="362"/>
        <v>39.133730907731405</v>
      </c>
      <c r="O473" s="18">
        <f t="shared" si="354"/>
        <v>6316.7716</v>
      </c>
      <c r="P473" s="12">
        <f>F473*1.152</f>
        <v>8874.2937599999987</v>
      </c>
      <c r="Q473" s="12"/>
      <c r="R473" s="11">
        <f t="shared" si="363"/>
        <v>15.199999999999989</v>
      </c>
      <c r="S473" s="4" t="e">
        <f t="shared" si="355"/>
        <v>#DIV/0!</v>
      </c>
    </row>
    <row r="474" spans="1:19" ht="22.5" x14ac:dyDescent="0.2">
      <c r="A474" s="16" t="s">
        <v>1127</v>
      </c>
      <c r="B474" s="16" t="s">
        <v>1128</v>
      </c>
      <c r="C474" s="16" t="s">
        <v>1129</v>
      </c>
      <c r="D474" s="27"/>
      <c r="E474" s="17">
        <v>11324.1</v>
      </c>
      <c r="F474" s="17">
        <v>11432.59</v>
      </c>
      <c r="G474" s="28">
        <v>15909</v>
      </c>
      <c r="H474" s="28">
        <v>13809.88</v>
      </c>
      <c r="I474" s="29">
        <f t="shared" si="357"/>
        <v>0.82785585392487127</v>
      </c>
      <c r="J474" s="1">
        <f t="shared" si="358"/>
        <v>0.95804523096758487</v>
      </c>
      <c r="K474" s="24" t="e">
        <f t="shared" si="359"/>
        <v>#DIV/0!</v>
      </c>
      <c r="L474" s="24" t="e">
        <f t="shared" si="360"/>
        <v>#DIV/0!</v>
      </c>
      <c r="M474" s="1">
        <f t="shared" si="361"/>
        <v>40.487985800196043</v>
      </c>
      <c r="N474" s="7">
        <f t="shared" si="362"/>
        <v>39.15481968652773</v>
      </c>
      <c r="O474" s="18">
        <f t="shared" si="354"/>
        <v>9374.7237999999998</v>
      </c>
      <c r="P474" s="12">
        <f>F474*1.152</f>
        <v>13170.34368</v>
      </c>
      <c r="Q474" s="12"/>
      <c r="R474" s="11">
        <f t="shared" si="363"/>
        <v>15.199999999999989</v>
      </c>
      <c r="S474" s="4" t="e">
        <f t="shared" si="355"/>
        <v>#DIV/0!</v>
      </c>
    </row>
    <row r="475" spans="1:19" x14ac:dyDescent="0.2">
      <c r="A475" s="16" t="s">
        <v>1130</v>
      </c>
      <c r="B475" s="16" t="s">
        <v>1131</v>
      </c>
      <c r="C475" s="16" t="s">
        <v>1132</v>
      </c>
      <c r="D475" s="27"/>
      <c r="E475" s="17">
        <v>4253.59</v>
      </c>
      <c r="F475" s="17">
        <v>4295.84</v>
      </c>
      <c r="G475" s="28">
        <v>7013</v>
      </c>
      <c r="H475" s="28">
        <v>5187.3100000000004</v>
      </c>
      <c r="I475" s="29">
        <f t="shared" si="357"/>
        <v>0.82814406696341647</v>
      </c>
      <c r="J475" s="1">
        <f t="shared" si="358"/>
        <v>0.99327861876675172</v>
      </c>
      <c r="K475" s="24" t="e">
        <f t="shared" si="359"/>
        <v>#DIV/0!</v>
      </c>
      <c r="L475" s="24" t="e">
        <f t="shared" si="360"/>
        <v>#DIV/0!</v>
      </c>
      <c r="M475" s="1">
        <f t="shared" si="361"/>
        <v>64.872495938724711</v>
      </c>
      <c r="N475" s="7">
        <f t="shared" si="362"/>
        <v>63.250959067376812</v>
      </c>
      <c r="O475" s="18">
        <f t="shared" si="354"/>
        <v>3522.5888</v>
      </c>
      <c r="P475" s="12">
        <f>F475*1.352</f>
        <v>5807.9756800000005</v>
      </c>
      <c r="Q475" s="12"/>
      <c r="R475" s="11">
        <f t="shared" si="363"/>
        <v>35.200000000000017</v>
      </c>
      <c r="S475" s="4" t="e">
        <f t="shared" si="355"/>
        <v>#DIV/0!</v>
      </c>
    </row>
    <row r="476" spans="1:19" x14ac:dyDescent="0.2">
      <c r="A476" s="16" t="s">
        <v>2383</v>
      </c>
      <c r="B476" s="16" t="s">
        <v>2384</v>
      </c>
      <c r="C476" s="16" t="s">
        <v>2385</v>
      </c>
      <c r="D476" s="27">
        <v>1467.335</v>
      </c>
      <c r="E476" s="17">
        <v>2327.4</v>
      </c>
      <c r="F476" s="17">
        <v>7854.34</v>
      </c>
      <c r="G476" s="28">
        <v>10389</v>
      </c>
      <c r="H476" s="28">
        <v>9018.24</v>
      </c>
      <c r="I476" s="29">
        <f t="shared" si="357"/>
        <v>0.87093934071393087</v>
      </c>
      <c r="J476" s="1">
        <f t="shared" si="358"/>
        <v>237.47271633582534</v>
      </c>
      <c r="K476" s="24">
        <f t="shared" si="359"/>
        <v>435.27926478956749</v>
      </c>
      <c r="L476" s="24">
        <f t="shared" si="360"/>
        <v>58.614086081228891</v>
      </c>
      <c r="M476" s="1">
        <f t="shared" si="361"/>
        <v>346.37793245681871</v>
      </c>
      <c r="N476" s="7">
        <f t="shared" si="362"/>
        <v>32.27082097286339</v>
      </c>
      <c r="O476" s="18">
        <f t="shared" si="354"/>
        <v>6440.5587999999998</v>
      </c>
      <c r="P476" s="12">
        <f>F476*1.152</f>
        <v>9048.1996799999997</v>
      </c>
      <c r="Q476" s="12"/>
      <c r="R476" s="11">
        <f t="shared" si="363"/>
        <v>15.199999999999989</v>
      </c>
      <c r="S476" s="4">
        <f t="shared" si="355"/>
        <v>338.92899712744537</v>
      </c>
    </row>
    <row r="477" spans="1:19" ht="22.5" x14ac:dyDescent="0.2">
      <c r="A477" s="16" t="s">
        <v>1133</v>
      </c>
      <c r="B477" s="16" t="s">
        <v>1134</v>
      </c>
      <c r="C477" s="16" t="s">
        <v>1135</v>
      </c>
      <c r="D477" s="27"/>
      <c r="E477" s="17">
        <v>2417.36</v>
      </c>
      <c r="F477" s="17">
        <v>2436.9299999999998</v>
      </c>
      <c r="G477" s="28">
        <v>3986</v>
      </c>
      <c r="H477" s="28">
        <v>2948</v>
      </c>
      <c r="I477" s="29">
        <f t="shared" si="357"/>
        <v>0.82663839891451829</v>
      </c>
      <c r="J477" s="1">
        <f t="shared" si="358"/>
        <v>0.80956084323393895</v>
      </c>
      <c r="K477" s="24" t="e">
        <f t="shared" si="359"/>
        <v>#DIV/0!</v>
      </c>
      <c r="L477" s="24" t="e">
        <f t="shared" si="360"/>
        <v>#DIV/0!</v>
      </c>
      <c r="M477" s="1">
        <f t="shared" si="361"/>
        <v>64.890624482906958</v>
      </c>
      <c r="N477" s="7">
        <f t="shared" si="362"/>
        <v>63.566454514491625</v>
      </c>
      <c r="O477" s="18">
        <f t="shared" si="354"/>
        <v>1998.2825999999998</v>
      </c>
      <c r="P477" s="12">
        <f t="shared" ref="P477:P505" si="364">F477*1.352</f>
        <v>3294.7293599999998</v>
      </c>
      <c r="Q477" s="12"/>
      <c r="R477" s="11">
        <f t="shared" si="363"/>
        <v>35.200000000000017</v>
      </c>
      <c r="S477" s="4" t="e">
        <f t="shared" si="355"/>
        <v>#DIV/0!</v>
      </c>
    </row>
    <row r="478" spans="1:19" x14ac:dyDescent="0.2">
      <c r="A478" s="16" t="s">
        <v>1136</v>
      </c>
      <c r="B478" s="16" t="s">
        <v>1137</v>
      </c>
      <c r="C478" s="16" t="s">
        <v>1138</v>
      </c>
      <c r="D478" s="27"/>
      <c r="E478" s="17">
        <v>1539.68</v>
      </c>
      <c r="F478" s="17">
        <v>1562.48</v>
      </c>
      <c r="G478" s="28">
        <v>2539</v>
      </c>
      <c r="H478" s="28">
        <v>1877.66</v>
      </c>
      <c r="I478" s="29">
        <f t="shared" si="357"/>
        <v>0.83214213435872308</v>
      </c>
      <c r="J478" s="1">
        <f t="shared" si="358"/>
        <v>1.4808271848695682</v>
      </c>
      <c r="K478" s="24" t="e">
        <f t="shared" si="359"/>
        <v>#DIV/0!</v>
      </c>
      <c r="L478" s="24" t="e">
        <f t="shared" si="360"/>
        <v>#DIV/0!</v>
      </c>
      <c r="M478" s="1">
        <f t="shared" si="361"/>
        <v>64.904395718590877</v>
      </c>
      <c r="N478" s="7">
        <f t="shared" si="362"/>
        <v>62.498079975423707</v>
      </c>
      <c r="O478" s="18">
        <f t="shared" si="354"/>
        <v>1281.2336</v>
      </c>
      <c r="P478" s="12">
        <f t="shared" si="364"/>
        <v>2112.4729600000001</v>
      </c>
      <c r="Q478" s="12"/>
      <c r="R478" s="11">
        <f t="shared" si="363"/>
        <v>35.200000000000017</v>
      </c>
      <c r="S478" s="4" t="e">
        <f t="shared" si="355"/>
        <v>#DIV/0!</v>
      </c>
    </row>
    <row r="479" spans="1:19" ht="22.5" x14ac:dyDescent="0.2">
      <c r="A479" s="16" t="s">
        <v>1139</v>
      </c>
      <c r="B479" s="16" t="s">
        <v>1140</v>
      </c>
      <c r="C479" s="16" t="s">
        <v>1141</v>
      </c>
      <c r="D479" s="27">
        <v>885.84</v>
      </c>
      <c r="E479" s="17">
        <v>1156.5899999999999</v>
      </c>
      <c r="F479" s="17">
        <v>1169.07</v>
      </c>
      <c r="G479" s="28">
        <v>1907</v>
      </c>
      <c r="H479" s="28">
        <v>1410.48</v>
      </c>
      <c r="I479" s="29">
        <f t="shared" si="357"/>
        <v>0.82884549940445795</v>
      </c>
      <c r="J479" s="1">
        <f t="shared" si="358"/>
        <v>1.0790340570124215</v>
      </c>
      <c r="K479" s="24">
        <f t="shared" si="359"/>
        <v>31.973042535898117</v>
      </c>
      <c r="L479" s="24">
        <f t="shared" si="360"/>
        <v>30.564210241127057</v>
      </c>
      <c r="M479" s="1">
        <f t="shared" si="361"/>
        <v>64.881245730985057</v>
      </c>
      <c r="N479" s="7">
        <f t="shared" si="362"/>
        <v>63.121113363613802</v>
      </c>
      <c r="O479" s="18">
        <f t="shared" si="354"/>
        <v>958.63739999999984</v>
      </c>
      <c r="P479" s="12">
        <f t="shared" si="364"/>
        <v>1580.5826400000001</v>
      </c>
      <c r="Q479" s="12"/>
      <c r="R479" s="11">
        <f t="shared" si="363"/>
        <v>35.200000000000017</v>
      </c>
      <c r="S479" s="4">
        <f t="shared" si="355"/>
        <v>8.217894879436443</v>
      </c>
    </row>
    <row r="480" spans="1:19" x14ac:dyDescent="0.2">
      <c r="A480" s="16" t="s">
        <v>1142</v>
      </c>
      <c r="B480" s="16" t="s">
        <v>1143</v>
      </c>
      <c r="C480" s="16" t="s">
        <v>1144</v>
      </c>
      <c r="D480" s="27"/>
      <c r="E480" s="18">
        <v>456.7</v>
      </c>
      <c r="F480" s="18">
        <v>462.09</v>
      </c>
      <c r="G480" s="15">
        <v>753</v>
      </c>
      <c r="H480" s="15">
        <v>556.95000000000005</v>
      </c>
      <c r="I480" s="29">
        <f t="shared" si="357"/>
        <v>0.82967950444384586</v>
      </c>
      <c r="J480" s="1">
        <f t="shared" si="358"/>
        <v>1.1802058243923739</v>
      </c>
      <c r="K480" s="24" t="e">
        <f t="shared" si="359"/>
        <v>#DIV/0!</v>
      </c>
      <c r="L480" s="24" t="e">
        <f t="shared" si="360"/>
        <v>#DIV/0!</v>
      </c>
      <c r="M480" s="1">
        <f t="shared" si="361"/>
        <v>64.87847602364792</v>
      </c>
      <c r="N480" s="7">
        <f t="shared" si="362"/>
        <v>62.955268454197238</v>
      </c>
      <c r="O480" s="18">
        <f t="shared" si="354"/>
        <v>378.91379999999998</v>
      </c>
      <c r="P480" s="12">
        <f t="shared" si="364"/>
        <v>624.74567999999999</v>
      </c>
      <c r="Q480" s="12"/>
      <c r="R480" s="11">
        <f t="shared" si="363"/>
        <v>35.200000000000017</v>
      </c>
      <c r="S480" s="4" t="e">
        <f t="shared" si="355"/>
        <v>#DIV/0!</v>
      </c>
    </row>
    <row r="481" spans="1:19" ht="22.5" x14ac:dyDescent="0.2">
      <c r="A481" s="16" t="s">
        <v>1145</v>
      </c>
      <c r="B481" s="16" t="s">
        <v>2386</v>
      </c>
      <c r="C481" s="16" t="s">
        <v>2387</v>
      </c>
      <c r="D481" s="27">
        <v>1132.6199999999999</v>
      </c>
      <c r="E481" s="17">
        <v>2265.87</v>
      </c>
      <c r="F481" s="17">
        <v>2284.2199999999998</v>
      </c>
      <c r="G481" s="28">
        <v>3736</v>
      </c>
      <c r="H481" s="28">
        <v>2763.25</v>
      </c>
      <c r="I481" s="29">
        <f t="shared" si="357"/>
        <v>0.82664254048674557</v>
      </c>
      <c r="J481" s="1">
        <f t="shared" si="358"/>
        <v>0.80984345968656157</v>
      </c>
      <c r="K481" s="24">
        <f t="shared" si="359"/>
        <v>101.67576062580568</v>
      </c>
      <c r="L481" s="24">
        <f t="shared" si="360"/>
        <v>100.05562324521904</v>
      </c>
      <c r="M481" s="1">
        <f t="shared" si="361"/>
        <v>64.881480402670945</v>
      </c>
      <c r="N481" s="7">
        <f t="shared" si="362"/>
        <v>63.556925339940989</v>
      </c>
      <c r="O481" s="18">
        <f t="shared" si="354"/>
        <v>1873.0603999999996</v>
      </c>
      <c r="P481" s="12">
        <f t="shared" si="364"/>
        <v>3088.2654400000001</v>
      </c>
      <c r="Q481" s="12"/>
      <c r="R481" s="11">
        <f t="shared" si="363"/>
        <v>35.200000000000017</v>
      </c>
      <c r="S481" s="4">
        <f t="shared" si="355"/>
        <v>65.374123713160628</v>
      </c>
    </row>
    <row r="482" spans="1:19" ht="22.5" x14ac:dyDescent="0.2">
      <c r="A482" s="16" t="s">
        <v>1146</v>
      </c>
      <c r="B482" s="16" t="s">
        <v>2388</v>
      </c>
      <c r="C482" s="16" t="s">
        <v>2389</v>
      </c>
      <c r="D482" s="27"/>
      <c r="E482" s="17">
        <v>2495.37</v>
      </c>
      <c r="F482" s="17">
        <v>2515.58</v>
      </c>
      <c r="G482" s="28">
        <v>4114</v>
      </c>
      <c r="H482" s="28">
        <v>3043.14</v>
      </c>
      <c r="I482" s="29">
        <f t="shared" si="357"/>
        <v>0.82663958937150439</v>
      </c>
      <c r="J482" s="1">
        <f t="shared" si="358"/>
        <v>0.80989993467903787</v>
      </c>
      <c r="K482" s="24" t="e">
        <f t="shared" si="359"/>
        <v>#DIV/0!</v>
      </c>
      <c r="L482" s="24" t="e">
        <f t="shared" si="360"/>
        <v>#DIV/0!</v>
      </c>
      <c r="M482" s="1">
        <f t="shared" si="361"/>
        <v>64.865330592256868</v>
      </c>
      <c r="N482" s="7">
        <f t="shared" si="362"/>
        <v>63.540813649337338</v>
      </c>
      <c r="O482" s="18">
        <f t="shared" si="354"/>
        <v>2062.7755999999999</v>
      </c>
      <c r="P482" s="12">
        <f t="shared" si="364"/>
        <v>3401.0641600000004</v>
      </c>
      <c r="Q482" s="12"/>
      <c r="R482" s="11">
        <f t="shared" si="363"/>
        <v>35.200000000000017</v>
      </c>
      <c r="S482" s="4" t="e">
        <f t="shared" si="355"/>
        <v>#DIV/0!</v>
      </c>
    </row>
    <row r="483" spans="1:19" ht="22.5" x14ac:dyDescent="0.2">
      <c r="A483" s="16" t="s">
        <v>2390</v>
      </c>
      <c r="B483" s="16" t="s">
        <v>2391</v>
      </c>
      <c r="C483" s="16" t="s">
        <v>2392</v>
      </c>
      <c r="D483" s="27"/>
      <c r="E483" s="17">
        <v>5098.07</v>
      </c>
      <c r="F483" s="17">
        <v>5719.77</v>
      </c>
      <c r="G483" s="28">
        <v>8424</v>
      </c>
      <c r="H483" s="28">
        <v>6217.15</v>
      </c>
      <c r="I483" s="29">
        <f t="shared" ref="I483:I508" si="365">F483/H483</f>
        <v>0.91999871323677263</v>
      </c>
      <c r="J483" s="1">
        <f t="shared" ref="J483:J508" si="366">F483/E483*100-100</f>
        <v>12.194810977487577</v>
      </c>
      <c r="K483" s="24" t="e">
        <f t="shared" ref="K483:K508" si="367">F483/D483*100-100</f>
        <v>#DIV/0!</v>
      </c>
      <c r="L483" s="24" t="e">
        <f t="shared" ref="L483:L508" si="368">E483/D483*100-100</f>
        <v>#DIV/0!</v>
      </c>
      <c r="M483" s="1">
        <f t="shared" ref="M483:M508" si="369">G483/E483*100-100</f>
        <v>65.239002210640507</v>
      </c>
      <c r="N483" s="7">
        <f t="shared" ref="N483:N508" si="370">G483/F483*100-100</f>
        <v>47.278649316318649</v>
      </c>
      <c r="O483" s="18">
        <f t="shared" si="354"/>
        <v>4690.2114000000001</v>
      </c>
      <c r="P483" s="12">
        <f t="shared" si="364"/>
        <v>7733.1290400000007</v>
      </c>
      <c r="Q483" s="12"/>
      <c r="R483" s="11">
        <f t="shared" ref="R483:R508" si="371">P483/F483*100-100</f>
        <v>35.200000000000017</v>
      </c>
      <c r="S483" s="4" t="e">
        <f t="shared" si="355"/>
        <v>#DIV/0!</v>
      </c>
    </row>
    <row r="484" spans="1:19" ht="22.5" x14ac:dyDescent="0.2">
      <c r="A484" s="16" t="s">
        <v>1147</v>
      </c>
      <c r="B484" s="16" t="s">
        <v>1148</v>
      </c>
      <c r="C484" s="16" t="s">
        <v>1149</v>
      </c>
      <c r="D484" s="27"/>
      <c r="E484" s="18">
        <v>890.59</v>
      </c>
      <c r="F484" s="18">
        <v>869.9</v>
      </c>
      <c r="G484" s="28">
        <v>1468</v>
      </c>
      <c r="H484" s="28">
        <v>1086.0899999999999</v>
      </c>
      <c r="I484" s="29">
        <f t="shared" si="365"/>
        <v>0.80094651456140842</v>
      </c>
      <c r="J484" s="1">
        <f t="shared" si="366"/>
        <v>-2.3231790161578374</v>
      </c>
      <c r="K484" s="24" t="e">
        <f t="shared" si="367"/>
        <v>#DIV/0!</v>
      </c>
      <c r="L484" s="24" t="e">
        <f t="shared" si="368"/>
        <v>#DIV/0!</v>
      </c>
      <c r="M484" s="1">
        <f t="shared" si="369"/>
        <v>64.834547883987028</v>
      </c>
      <c r="N484" s="7">
        <f t="shared" si="370"/>
        <v>68.755029313714232</v>
      </c>
      <c r="O484" s="18">
        <f t="shared" si="354"/>
        <v>713.31799999999998</v>
      </c>
      <c r="P484" s="12">
        <f t="shared" si="364"/>
        <v>1176.1048000000001</v>
      </c>
      <c r="Q484" s="12"/>
      <c r="R484" s="11">
        <f t="shared" si="371"/>
        <v>35.200000000000017</v>
      </c>
      <c r="S484" s="4" t="e">
        <f t="shared" si="355"/>
        <v>#DIV/0!</v>
      </c>
    </row>
    <row r="485" spans="1:19" x14ac:dyDescent="0.2">
      <c r="A485" s="16" t="s">
        <v>1150</v>
      </c>
      <c r="B485" s="16" t="s">
        <v>1151</v>
      </c>
      <c r="C485" s="16" t="s">
        <v>1152</v>
      </c>
      <c r="D485" s="27"/>
      <c r="E485" s="18">
        <v>953.84</v>
      </c>
      <c r="F485" s="18">
        <v>941.71</v>
      </c>
      <c r="G485" s="28">
        <v>1573</v>
      </c>
      <c r="H485" s="28">
        <v>1163.22</v>
      </c>
      <c r="I485" s="29">
        <f t="shared" si="365"/>
        <v>0.8095717061260983</v>
      </c>
      <c r="J485" s="1">
        <f t="shared" si="366"/>
        <v>-1.271701752914538</v>
      </c>
      <c r="K485" s="24" t="e">
        <f t="shared" si="367"/>
        <v>#DIV/0!</v>
      </c>
      <c r="L485" s="24" t="e">
        <f t="shared" si="368"/>
        <v>#DIV/0!</v>
      </c>
      <c r="M485" s="1">
        <f t="shared" si="369"/>
        <v>64.912354273253356</v>
      </c>
      <c r="N485" s="7">
        <f t="shared" si="370"/>
        <v>67.036561149398409</v>
      </c>
      <c r="O485" s="18">
        <f t="shared" si="354"/>
        <v>772.20219999999995</v>
      </c>
      <c r="P485" s="12">
        <f t="shared" si="364"/>
        <v>1273.1919200000002</v>
      </c>
      <c r="Q485" s="12"/>
      <c r="R485" s="11">
        <f t="shared" si="371"/>
        <v>35.200000000000017</v>
      </c>
      <c r="S485" s="4" t="e">
        <f t="shared" si="355"/>
        <v>#DIV/0!</v>
      </c>
    </row>
    <row r="486" spans="1:19" ht="22.5" x14ac:dyDescent="0.2">
      <c r="A486" s="16" t="s">
        <v>1153</v>
      </c>
      <c r="B486" s="16" t="s">
        <v>2393</v>
      </c>
      <c r="C486" s="16" t="s">
        <v>2394</v>
      </c>
      <c r="D486" s="27">
        <v>1272.9263636363637</v>
      </c>
      <c r="E486" s="17">
        <v>2376.98</v>
      </c>
      <c r="F486" s="17">
        <v>2396.23</v>
      </c>
      <c r="G486" s="28">
        <v>3919</v>
      </c>
      <c r="H486" s="28">
        <v>2898.76</v>
      </c>
      <c r="I486" s="29">
        <f t="shared" si="365"/>
        <v>0.82663966661607025</v>
      </c>
      <c r="J486" s="1">
        <f t="shared" si="366"/>
        <v>0.80985115566811317</v>
      </c>
      <c r="K486" s="24">
        <f t="shared" si="367"/>
        <v>88.245767269262871</v>
      </c>
      <c r="L486" s="24">
        <f t="shared" si="368"/>
        <v>86.733503830472216</v>
      </c>
      <c r="M486" s="1">
        <f t="shared" si="369"/>
        <v>64.873074237057097</v>
      </c>
      <c r="N486" s="7">
        <f t="shared" si="370"/>
        <v>63.548574218668477</v>
      </c>
      <c r="O486" s="18">
        <f t="shared" si="354"/>
        <v>1964.9086</v>
      </c>
      <c r="P486" s="12">
        <f t="shared" si="364"/>
        <v>3239.7029600000001</v>
      </c>
      <c r="Q486" s="12"/>
      <c r="R486" s="11">
        <f t="shared" si="371"/>
        <v>35.200000000000017</v>
      </c>
      <c r="S486" s="4">
        <f t="shared" si="355"/>
        <v>54.361529160795556</v>
      </c>
    </row>
    <row r="487" spans="1:19" ht="22.5" x14ac:dyDescent="0.2">
      <c r="A487" s="16" t="s">
        <v>1154</v>
      </c>
      <c r="B487" s="16" t="s">
        <v>2395</v>
      </c>
      <c r="C487" s="16" t="s">
        <v>2396</v>
      </c>
      <c r="D487" s="27"/>
      <c r="E487" s="17">
        <v>1895.64</v>
      </c>
      <c r="F487" s="17">
        <v>1911</v>
      </c>
      <c r="G487" s="28">
        <v>3125</v>
      </c>
      <c r="H487" s="28">
        <v>2311.7600000000002</v>
      </c>
      <c r="I487" s="29">
        <f t="shared" si="365"/>
        <v>0.82664290410769281</v>
      </c>
      <c r="J487" s="1">
        <f t="shared" si="366"/>
        <v>0.81028043299360775</v>
      </c>
      <c r="K487" s="24" t="e">
        <f t="shared" si="367"/>
        <v>#DIV/0!</v>
      </c>
      <c r="L487" s="24" t="e">
        <f t="shared" si="368"/>
        <v>#DIV/0!</v>
      </c>
      <c r="M487" s="1">
        <f t="shared" si="369"/>
        <v>64.85197611360806</v>
      </c>
      <c r="N487" s="7">
        <f t="shared" si="370"/>
        <v>63.526949241234973</v>
      </c>
      <c r="O487" s="18">
        <f t="shared" si="354"/>
        <v>1567.02</v>
      </c>
      <c r="P487" s="12">
        <f t="shared" si="364"/>
        <v>2583.672</v>
      </c>
      <c r="Q487" s="12"/>
      <c r="R487" s="11">
        <f t="shared" si="371"/>
        <v>35.200000000000017</v>
      </c>
      <c r="S487" s="4" t="e">
        <f t="shared" si="355"/>
        <v>#DIV/0!</v>
      </c>
    </row>
    <row r="488" spans="1:19" x14ac:dyDescent="0.2">
      <c r="A488" s="16" t="s">
        <v>1155</v>
      </c>
      <c r="B488" s="16" t="s">
        <v>1156</v>
      </c>
      <c r="C488" s="16" t="s">
        <v>1157</v>
      </c>
      <c r="D488" s="27"/>
      <c r="E488" s="18">
        <v>132.01</v>
      </c>
      <c r="F488" s="18">
        <v>133.91999999999999</v>
      </c>
      <c r="G488" s="15">
        <v>218</v>
      </c>
      <c r="H488" s="15">
        <v>160.99</v>
      </c>
      <c r="I488" s="29">
        <f t="shared" si="365"/>
        <v>0.83185291011864082</v>
      </c>
      <c r="J488" s="1">
        <f t="shared" si="366"/>
        <v>1.4468600863570771</v>
      </c>
      <c r="K488" s="24" t="e">
        <f t="shared" si="367"/>
        <v>#DIV/0!</v>
      </c>
      <c r="L488" s="24" t="e">
        <f t="shared" si="368"/>
        <v>#DIV/0!</v>
      </c>
      <c r="M488" s="1">
        <f t="shared" si="369"/>
        <v>65.139004620862067</v>
      </c>
      <c r="N488" s="7">
        <f t="shared" si="370"/>
        <v>62.783751493428923</v>
      </c>
      <c r="O488" s="18">
        <f t="shared" si="354"/>
        <v>109.81439999999998</v>
      </c>
      <c r="P488" s="12">
        <f t="shared" si="364"/>
        <v>181.05984000000001</v>
      </c>
      <c r="Q488" s="12"/>
      <c r="R488" s="11">
        <f t="shared" si="371"/>
        <v>35.200000000000017</v>
      </c>
      <c r="S488" s="4" t="e">
        <f t="shared" si="355"/>
        <v>#DIV/0!</v>
      </c>
    </row>
    <row r="489" spans="1:19" x14ac:dyDescent="0.2">
      <c r="A489" s="16" t="s">
        <v>1158</v>
      </c>
      <c r="B489" s="16" t="s">
        <v>1159</v>
      </c>
      <c r="C489" s="16" t="s">
        <v>1160</v>
      </c>
      <c r="D489" s="27"/>
      <c r="E489" s="17">
        <v>2770.76</v>
      </c>
      <c r="F489" s="17">
        <v>2798.77</v>
      </c>
      <c r="G489" s="28">
        <v>4568</v>
      </c>
      <c r="H489" s="28">
        <v>3378.98</v>
      </c>
      <c r="I489" s="29">
        <f t="shared" si="365"/>
        <v>0.82828841839845158</v>
      </c>
      <c r="J489" s="1">
        <f t="shared" si="366"/>
        <v>1.0109139730615482</v>
      </c>
      <c r="K489" s="24" t="e">
        <f t="shared" si="367"/>
        <v>#DIV/0!</v>
      </c>
      <c r="L489" s="24" t="e">
        <f t="shared" si="368"/>
        <v>#DIV/0!</v>
      </c>
      <c r="M489" s="1">
        <f t="shared" si="369"/>
        <v>64.864513707430461</v>
      </c>
      <c r="N489" s="7">
        <f t="shared" si="370"/>
        <v>63.214554965216848</v>
      </c>
      <c r="O489" s="18">
        <f t="shared" si="354"/>
        <v>2294.9913999999999</v>
      </c>
      <c r="P489" s="12">
        <f t="shared" si="364"/>
        <v>3783.9370400000003</v>
      </c>
      <c r="Q489" s="12"/>
      <c r="R489" s="11">
        <f t="shared" si="371"/>
        <v>35.200000000000017</v>
      </c>
      <c r="S489" s="4" t="e">
        <f t="shared" si="355"/>
        <v>#DIV/0!</v>
      </c>
    </row>
    <row r="490" spans="1:19" x14ac:dyDescent="0.2">
      <c r="A490" s="19">
        <v>15418</v>
      </c>
      <c r="B490" s="16" t="s">
        <v>1161</v>
      </c>
      <c r="C490" s="16" t="s">
        <v>1162</v>
      </c>
      <c r="D490" s="27">
        <v>548.98216216216213</v>
      </c>
      <c r="E490" s="18">
        <v>820.68</v>
      </c>
      <c r="F490" s="18">
        <v>829.82</v>
      </c>
      <c r="G490" s="28">
        <v>1353</v>
      </c>
      <c r="H490" s="28">
        <v>1000.83</v>
      </c>
      <c r="I490" s="29">
        <f t="shared" si="365"/>
        <v>0.82913182058891122</v>
      </c>
      <c r="J490" s="1">
        <f t="shared" si="366"/>
        <v>1.1137105814690358</v>
      </c>
      <c r="K490" s="24">
        <f t="shared" si="367"/>
        <v>51.156095260319603</v>
      </c>
      <c r="L490" s="24">
        <f t="shared" si="368"/>
        <v>49.491195992189972</v>
      </c>
      <c r="M490" s="1">
        <f t="shared" si="369"/>
        <v>64.863284105863443</v>
      </c>
      <c r="N490" s="7">
        <f t="shared" si="370"/>
        <v>63.047407871586614</v>
      </c>
      <c r="O490" s="18">
        <f t="shared" si="354"/>
        <v>680.45240000000001</v>
      </c>
      <c r="P490" s="12">
        <f t="shared" si="364"/>
        <v>1121.9166400000001</v>
      </c>
      <c r="Q490" s="12"/>
      <c r="R490" s="11">
        <f t="shared" si="371"/>
        <v>35.200000000000017</v>
      </c>
      <c r="S490" s="4">
        <f t="shared" si="355"/>
        <v>23.947998113462063</v>
      </c>
    </row>
    <row r="491" spans="1:19" x14ac:dyDescent="0.2">
      <c r="A491" s="16" t="s">
        <v>1163</v>
      </c>
      <c r="B491" s="16" t="s">
        <v>1164</v>
      </c>
      <c r="C491" s="16" t="s">
        <v>1165</v>
      </c>
      <c r="D491" s="27"/>
      <c r="E491" s="17">
        <v>2789.87</v>
      </c>
      <c r="F491" s="17">
        <v>2818.06</v>
      </c>
      <c r="G491" s="28">
        <v>4600</v>
      </c>
      <c r="H491" s="28">
        <v>3402.28</v>
      </c>
      <c r="I491" s="29">
        <f t="shared" si="365"/>
        <v>0.82828573779935799</v>
      </c>
      <c r="J491" s="1">
        <f t="shared" si="366"/>
        <v>1.0104413467294364</v>
      </c>
      <c r="K491" s="24" t="e">
        <f t="shared" si="367"/>
        <v>#DIV/0!</v>
      </c>
      <c r="L491" s="24" t="e">
        <f t="shared" si="368"/>
        <v>#DIV/0!</v>
      </c>
      <c r="M491" s="1">
        <f t="shared" si="369"/>
        <v>64.882234656095079</v>
      </c>
      <c r="N491" s="7">
        <f t="shared" si="370"/>
        <v>63.232862323726238</v>
      </c>
      <c r="O491" s="18">
        <f t="shared" si="354"/>
        <v>2310.8091999999997</v>
      </c>
      <c r="P491" s="12">
        <f t="shared" si="364"/>
        <v>3810.01712</v>
      </c>
      <c r="Q491" s="12"/>
      <c r="R491" s="11">
        <f t="shared" si="371"/>
        <v>35.200000000000017</v>
      </c>
      <c r="S491" s="4" t="e">
        <f t="shared" si="355"/>
        <v>#DIV/0!</v>
      </c>
    </row>
    <row r="492" spans="1:19" x14ac:dyDescent="0.2">
      <c r="A492" s="16" t="s">
        <v>1166</v>
      </c>
      <c r="B492" s="16" t="s">
        <v>1167</v>
      </c>
      <c r="C492" s="16" t="s">
        <v>1168</v>
      </c>
      <c r="D492" s="27">
        <v>597.65100000000007</v>
      </c>
      <c r="E492" s="18">
        <v>857.59</v>
      </c>
      <c r="F492" s="18">
        <v>867.14</v>
      </c>
      <c r="G492" s="28">
        <v>1414</v>
      </c>
      <c r="H492" s="28">
        <v>1045.8399999999999</v>
      </c>
      <c r="I492" s="29">
        <f t="shared" si="365"/>
        <v>0.82913256329840135</v>
      </c>
      <c r="J492" s="1">
        <f t="shared" si="366"/>
        <v>1.1135857461024585</v>
      </c>
      <c r="K492" s="24">
        <f t="shared" si="367"/>
        <v>45.091366031346013</v>
      </c>
      <c r="L492" s="24">
        <f t="shared" si="368"/>
        <v>43.493443497961181</v>
      </c>
      <c r="M492" s="1">
        <f t="shared" si="369"/>
        <v>64.880653925535512</v>
      </c>
      <c r="N492" s="7">
        <f t="shared" si="370"/>
        <v>63.064787692875427</v>
      </c>
      <c r="O492" s="18">
        <f t="shared" si="354"/>
        <v>711.0548</v>
      </c>
      <c r="P492" s="12">
        <f t="shared" si="364"/>
        <v>1172.37328</v>
      </c>
      <c r="Q492" s="12"/>
      <c r="R492" s="11">
        <f t="shared" si="371"/>
        <v>35.200000000000017</v>
      </c>
      <c r="S492" s="4">
        <f t="shared" si="355"/>
        <v>18.974920145703749</v>
      </c>
    </row>
    <row r="493" spans="1:19" x14ac:dyDescent="0.2">
      <c r="A493" s="16" t="s">
        <v>1169</v>
      </c>
      <c r="B493" s="16" t="s">
        <v>1170</v>
      </c>
      <c r="C493" s="16" t="s">
        <v>1171</v>
      </c>
      <c r="D493" s="27">
        <v>572.26</v>
      </c>
      <c r="E493" s="18">
        <v>857.59</v>
      </c>
      <c r="F493" s="18">
        <v>867.14</v>
      </c>
      <c r="G493" s="28">
        <v>1414</v>
      </c>
      <c r="H493" s="28">
        <v>1045.8399999999999</v>
      </c>
      <c r="I493" s="29">
        <f t="shared" si="365"/>
        <v>0.82913256329840135</v>
      </c>
      <c r="J493" s="1">
        <f t="shared" si="366"/>
        <v>1.1135857461024585</v>
      </c>
      <c r="K493" s="24">
        <f t="shared" si="367"/>
        <v>51.529025268234733</v>
      </c>
      <c r="L493" s="24">
        <f t="shared" si="368"/>
        <v>49.860203404047098</v>
      </c>
      <c r="M493" s="1">
        <f t="shared" si="369"/>
        <v>64.880653925535512</v>
      </c>
      <c r="N493" s="7">
        <f t="shared" si="370"/>
        <v>63.064787692875427</v>
      </c>
      <c r="O493" s="18">
        <f t="shared" si="354"/>
        <v>711.0548</v>
      </c>
      <c r="P493" s="12">
        <f t="shared" si="364"/>
        <v>1172.37328</v>
      </c>
      <c r="Q493" s="12"/>
      <c r="R493" s="11">
        <f t="shared" si="371"/>
        <v>35.200000000000017</v>
      </c>
      <c r="S493" s="4">
        <f t="shared" si="355"/>
        <v>24.253800719952466</v>
      </c>
    </row>
    <row r="494" spans="1:19" ht="22.5" x14ac:dyDescent="0.2">
      <c r="A494" s="16" t="s">
        <v>1172</v>
      </c>
      <c r="B494" s="16" t="s">
        <v>1173</v>
      </c>
      <c r="C494" s="16" t="s">
        <v>1174</v>
      </c>
      <c r="D494" s="27">
        <v>721.52</v>
      </c>
      <c r="E494" s="17">
        <v>1076.31</v>
      </c>
      <c r="F494" s="17">
        <v>1087.93</v>
      </c>
      <c r="G494" s="28">
        <v>1775</v>
      </c>
      <c r="H494" s="28">
        <v>1312.57</v>
      </c>
      <c r="I494" s="29">
        <f t="shared" si="365"/>
        <v>0.82885484202747295</v>
      </c>
      <c r="J494" s="1">
        <f t="shared" si="366"/>
        <v>1.0796146091739445</v>
      </c>
      <c r="K494" s="24">
        <f t="shared" si="367"/>
        <v>50.783069076394298</v>
      </c>
      <c r="L494" s="24">
        <f t="shared" si="368"/>
        <v>49.172580108659503</v>
      </c>
      <c r="M494" s="1">
        <f t="shared" si="369"/>
        <v>64.915312502903447</v>
      </c>
      <c r="N494" s="7">
        <f t="shared" si="370"/>
        <v>63.153879385622218</v>
      </c>
      <c r="O494" s="18">
        <f t="shared" si="354"/>
        <v>892.10260000000005</v>
      </c>
      <c r="P494" s="12">
        <f t="shared" si="364"/>
        <v>1470.8813600000001</v>
      </c>
      <c r="Q494" s="12"/>
      <c r="R494" s="11">
        <f t="shared" si="371"/>
        <v>35.200000000000017</v>
      </c>
      <c r="S494" s="4">
        <f t="shared" si="355"/>
        <v>23.64211664264333</v>
      </c>
    </row>
    <row r="495" spans="1:19" ht="22.5" x14ac:dyDescent="0.2">
      <c r="A495" s="16" t="s">
        <v>1175</v>
      </c>
      <c r="B495" s="16" t="s">
        <v>1176</v>
      </c>
      <c r="C495" s="16" t="s">
        <v>1177</v>
      </c>
      <c r="D495" s="27">
        <v>721.52</v>
      </c>
      <c r="E495" s="17">
        <v>1076.31</v>
      </c>
      <c r="F495" s="17">
        <v>1087.93</v>
      </c>
      <c r="G495" s="28">
        <v>1775</v>
      </c>
      <c r="H495" s="28">
        <v>1312.57</v>
      </c>
      <c r="I495" s="29">
        <f t="shared" si="365"/>
        <v>0.82885484202747295</v>
      </c>
      <c r="J495" s="1">
        <f t="shared" si="366"/>
        <v>1.0796146091739445</v>
      </c>
      <c r="K495" s="24">
        <f t="shared" si="367"/>
        <v>50.783069076394298</v>
      </c>
      <c r="L495" s="24">
        <f t="shared" si="368"/>
        <v>49.172580108659503</v>
      </c>
      <c r="M495" s="1">
        <f t="shared" si="369"/>
        <v>64.915312502903447</v>
      </c>
      <c r="N495" s="7">
        <f t="shared" si="370"/>
        <v>63.153879385622218</v>
      </c>
      <c r="O495" s="18">
        <f t="shared" si="354"/>
        <v>892.10260000000005</v>
      </c>
      <c r="P495" s="12">
        <f t="shared" si="364"/>
        <v>1470.8813600000001</v>
      </c>
      <c r="Q495" s="12"/>
      <c r="R495" s="11">
        <f t="shared" si="371"/>
        <v>35.200000000000017</v>
      </c>
      <c r="S495" s="4">
        <f t="shared" si="355"/>
        <v>23.64211664264333</v>
      </c>
    </row>
    <row r="496" spans="1:19" x14ac:dyDescent="0.2">
      <c r="A496" s="16" t="s">
        <v>1178</v>
      </c>
      <c r="B496" s="16" t="s">
        <v>1179</v>
      </c>
      <c r="C496" s="16" t="s">
        <v>1180</v>
      </c>
      <c r="D496" s="27">
        <v>11.866666666666667</v>
      </c>
      <c r="E496" s="18">
        <v>30.82</v>
      </c>
      <c r="F496" s="18">
        <v>31.33</v>
      </c>
      <c r="G496" s="15">
        <v>51</v>
      </c>
      <c r="H496" s="15">
        <v>37.590000000000003</v>
      </c>
      <c r="I496" s="29">
        <f t="shared" si="365"/>
        <v>0.83346634743282777</v>
      </c>
      <c r="J496" s="1">
        <f t="shared" si="366"/>
        <v>1.6547696301103088</v>
      </c>
      <c r="K496" s="24">
        <f t="shared" si="367"/>
        <v>164.01685393258424</v>
      </c>
      <c r="L496" s="24">
        <f t="shared" si="368"/>
        <v>159.71910112359546</v>
      </c>
      <c r="M496" s="1">
        <f t="shared" si="369"/>
        <v>65.476963011031785</v>
      </c>
      <c r="N496" s="7">
        <f t="shared" si="370"/>
        <v>62.783274816469827</v>
      </c>
      <c r="O496" s="18">
        <f t="shared" si="354"/>
        <v>25.690599999999996</v>
      </c>
      <c r="P496" s="12">
        <f t="shared" si="364"/>
        <v>42.358159999999998</v>
      </c>
      <c r="Q496" s="12"/>
      <c r="R496" s="11">
        <f t="shared" si="371"/>
        <v>35.200000000000017</v>
      </c>
      <c r="S496" s="4">
        <f t="shared" si="355"/>
        <v>116.49382022471909</v>
      </c>
    </row>
    <row r="497" spans="1:19" x14ac:dyDescent="0.2">
      <c r="A497" s="16" t="s">
        <v>1181</v>
      </c>
      <c r="B497" s="16" t="s">
        <v>1182</v>
      </c>
      <c r="C497" s="16" t="s">
        <v>1183</v>
      </c>
      <c r="D497" s="27"/>
      <c r="E497" s="18">
        <v>9.9499999999999993</v>
      </c>
      <c r="F497" s="18">
        <v>10.14</v>
      </c>
      <c r="G497" s="15">
        <v>16</v>
      </c>
      <c r="H497" s="15">
        <v>12.13</v>
      </c>
      <c r="I497" s="29">
        <f t="shared" si="365"/>
        <v>0.83594394064303379</v>
      </c>
      <c r="J497" s="1">
        <f t="shared" si="366"/>
        <v>1.909547738693476</v>
      </c>
      <c r="K497" s="24" t="e">
        <f t="shared" si="367"/>
        <v>#DIV/0!</v>
      </c>
      <c r="L497" s="24" t="e">
        <f t="shared" si="368"/>
        <v>#DIV/0!</v>
      </c>
      <c r="M497" s="1">
        <f t="shared" si="369"/>
        <v>60.804020100502527</v>
      </c>
      <c r="N497" s="7">
        <f t="shared" si="370"/>
        <v>57.790927021696234</v>
      </c>
      <c r="O497" s="18">
        <f t="shared" si="354"/>
        <v>8.3148</v>
      </c>
      <c r="P497" s="12">
        <f t="shared" si="364"/>
        <v>13.709280000000001</v>
      </c>
      <c r="Q497" s="12"/>
      <c r="R497" s="11">
        <f t="shared" si="371"/>
        <v>35.200000000000017</v>
      </c>
      <c r="S497" s="4" t="e">
        <f t="shared" si="355"/>
        <v>#DIV/0!</v>
      </c>
    </row>
    <row r="498" spans="1:19" ht="22.5" x14ac:dyDescent="0.2">
      <c r="A498" s="16" t="s">
        <v>1184</v>
      </c>
      <c r="B498" s="16" t="s">
        <v>1185</v>
      </c>
      <c r="C498" s="16" t="s">
        <v>1186</v>
      </c>
      <c r="D498" s="27">
        <v>134.375</v>
      </c>
      <c r="E498" s="18">
        <v>184.31</v>
      </c>
      <c r="F498" s="18">
        <v>179.55</v>
      </c>
      <c r="G498" s="15">
        <v>304</v>
      </c>
      <c r="H498" s="15">
        <v>224.77</v>
      </c>
      <c r="I498" s="29">
        <f t="shared" si="365"/>
        <v>0.79881656804733725</v>
      </c>
      <c r="J498" s="1">
        <f t="shared" si="366"/>
        <v>-2.582605393087718</v>
      </c>
      <c r="K498" s="24">
        <f t="shared" si="367"/>
        <v>33.618604651162798</v>
      </c>
      <c r="L498" s="24">
        <f t="shared" si="368"/>
        <v>37.160930232558144</v>
      </c>
      <c r="M498" s="1">
        <f t="shared" si="369"/>
        <v>64.9395040963594</v>
      </c>
      <c r="N498" s="7">
        <f t="shared" si="370"/>
        <v>69.312169312169317</v>
      </c>
      <c r="O498" s="18">
        <f t="shared" si="354"/>
        <v>147.23099999999999</v>
      </c>
      <c r="P498" s="12">
        <f t="shared" si="364"/>
        <v>242.75160000000002</v>
      </c>
      <c r="Q498" s="12"/>
      <c r="R498" s="11">
        <f t="shared" si="371"/>
        <v>35.200000000000017</v>
      </c>
      <c r="S498" s="4">
        <f t="shared" si="355"/>
        <v>9.56725581395348</v>
      </c>
    </row>
    <row r="499" spans="1:19" ht="22.5" x14ac:dyDescent="0.2">
      <c r="A499" s="16" t="s">
        <v>1187</v>
      </c>
      <c r="B499" s="16" t="s">
        <v>1188</v>
      </c>
      <c r="C499" s="16" t="s">
        <v>1189</v>
      </c>
      <c r="D499" s="27">
        <v>132.45500000000001</v>
      </c>
      <c r="E499" s="18">
        <v>328.34</v>
      </c>
      <c r="F499" s="18">
        <v>318.61</v>
      </c>
      <c r="G499" s="15">
        <v>541</v>
      </c>
      <c r="H499" s="15">
        <v>400.42</v>
      </c>
      <c r="I499" s="29">
        <f t="shared" si="365"/>
        <v>0.79568952599770237</v>
      </c>
      <c r="J499" s="1">
        <f t="shared" si="366"/>
        <v>-2.9633916062617942</v>
      </c>
      <c r="K499" s="24">
        <f t="shared" si="367"/>
        <v>140.54207089200105</v>
      </c>
      <c r="L499" s="24">
        <f t="shared" si="368"/>
        <v>147.88796194934127</v>
      </c>
      <c r="M499" s="1">
        <f t="shared" si="369"/>
        <v>64.768228056283135</v>
      </c>
      <c r="N499" s="7">
        <f t="shared" si="370"/>
        <v>69.800069049935644</v>
      </c>
      <c r="O499" s="18">
        <f t="shared" si="354"/>
        <v>261.2602</v>
      </c>
      <c r="P499" s="12">
        <f t="shared" si="364"/>
        <v>430.76072000000005</v>
      </c>
      <c r="Q499" s="12"/>
      <c r="R499" s="11">
        <f t="shared" si="371"/>
        <v>35.200000000000017</v>
      </c>
      <c r="S499" s="4">
        <f t="shared" si="355"/>
        <v>97.244498131440849</v>
      </c>
    </row>
    <row r="500" spans="1:19" x14ac:dyDescent="0.2">
      <c r="A500" s="16" t="s">
        <v>1190</v>
      </c>
      <c r="B500" s="16" t="s">
        <v>1191</v>
      </c>
      <c r="C500" s="16" t="s">
        <v>1192</v>
      </c>
      <c r="D500" s="27"/>
      <c r="E500" s="18">
        <v>30.63</v>
      </c>
      <c r="F500" s="18">
        <v>31.12</v>
      </c>
      <c r="G500" s="15">
        <v>50</v>
      </c>
      <c r="H500" s="15">
        <v>37.35</v>
      </c>
      <c r="I500" s="29">
        <f t="shared" si="365"/>
        <v>0.83319946452476568</v>
      </c>
      <c r="J500" s="1">
        <f t="shared" si="366"/>
        <v>1.5997388181521472</v>
      </c>
      <c r="K500" s="24" t="e">
        <f t="shared" si="367"/>
        <v>#DIV/0!</v>
      </c>
      <c r="L500" s="24" t="e">
        <f t="shared" si="368"/>
        <v>#DIV/0!</v>
      </c>
      <c r="M500" s="1">
        <f t="shared" si="369"/>
        <v>63.238654913483515</v>
      </c>
      <c r="N500" s="7">
        <f t="shared" si="370"/>
        <v>60.66838046272494</v>
      </c>
      <c r="O500" s="18">
        <f t="shared" si="354"/>
        <v>25.5184</v>
      </c>
      <c r="P500" s="12">
        <f t="shared" si="364"/>
        <v>42.074240000000003</v>
      </c>
      <c r="Q500" s="12"/>
      <c r="R500" s="11">
        <f t="shared" si="371"/>
        <v>35.200000000000017</v>
      </c>
      <c r="S500" s="4" t="e">
        <f t="shared" si="355"/>
        <v>#DIV/0!</v>
      </c>
    </row>
    <row r="501" spans="1:19" ht="22.5" x14ac:dyDescent="0.2">
      <c r="A501" s="16" t="s">
        <v>1193</v>
      </c>
      <c r="B501" s="16" t="s">
        <v>1194</v>
      </c>
      <c r="C501" s="16" t="s">
        <v>1195</v>
      </c>
      <c r="D501" s="27">
        <v>182.52</v>
      </c>
      <c r="E501" s="18">
        <v>243.81</v>
      </c>
      <c r="F501" s="18">
        <v>242.9</v>
      </c>
      <c r="G501" s="15">
        <v>402</v>
      </c>
      <c r="H501" s="15">
        <v>297.33</v>
      </c>
      <c r="I501" s="29">
        <f t="shared" si="365"/>
        <v>0.81693740961221539</v>
      </c>
      <c r="J501" s="1">
        <f t="shared" si="366"/>
        <v>-0.3732414585127799</v>
      </c>
      <c r="K501" s="24">
        <f t="shared" si="367"/>
        <v>33.081306158229239</v>
      </c>
      <c r="L501" s="24">
        <f t="shared" si="368"/>
        <v>33.57988165680473</v>
      </c>
      <c r="M501" s="1">
        <f t="shared" si="369"/>
        <v>64.882490463885802</v>
      </c>
      <c r="N501" s="7">
        <f t="shared" si="370"/>
        <v>65.500205846027171</v>
      </c>
      <c r="O501" s="18">
        <f t="shared" si="354"/>
        <v>199.178</v>
      </c>
      <c r="P501" s="12">
        <f t="shared" si="364"/>
        <v>328.4008</v>
      </c>
      <c r="Q501" s="12"/>
      <c r="R501" s="11">
        <f t="shared" si="371"/>
        <v>35.200000000000017</v>
      </c>
      <c r="S501" s="4">
        <f t="shared" si="355"/>
        <v>9.1266710497479551</v>
      </c>
    </row>
    <row r="502" spans="1:19" x14ac:dyDescent="0.2">
      <c r="A502" s="16" t="s">
        <v>1196</v>
      </c>
      <c r="B502" s="16" t="s">
        <v>1197</v>
      </c>
      <c r="C502" s="16" t="s">
        <v>1198</v>
      </c>
      <c r="D502" s="27"/>
      <c r="E502" s="18">
        <v>67.83</v>
      </c>
      <c r="F502" s="18">
        <v>65.010000000000005</v>
      </c>
      <c r="G502" s="15">
        <v>112</v>
      </c>
      <c r="H502" s="15">
        <v>82.72</v>
      </c>
      <c r="I502" s="29">
        <f t="shared" si="365"/>
        <v>0.78590425531914898</v>
      </c>
      <c r="J502" s="1">
        <f t="shared" si="366"/>
        <v>-4.1574524546660712</v>
      </c>
      <c r="K502" s="24" t="e">
        <f t="shared" si="367"/>
        <v>#DIV/0!</v>
      </c>
      <c r="L502" s="24" t="e">
        <f t="shared" si="368"/>
        <v>#DIV/0!</v>
      </c>
      <c r="M502" s="1">
        <f t="shared" si="369"/>
        <v>65.118679050567607</v>
      </c>
      <c r="N502" s="7">
        <f t="shared" si="370"/>
        <v>72.281187509613886</v>
      </c>
      <c r="O502" s="18">
        <f t="shared" si="354"/>
        <v>53.308199999999999</v>
      </c>
      <c r="P502" s="12">
        <f t="shared" si="364"/>
        <v>87.893520000000009</v>
      </c>
      <c r="Q502" s="12"/>
      <c r="R502" s="11">
        <f t="shared" si="371"/>
        <v>35.200000000000017</v>
      </c>
      <c r="S502" s="4" t="e">
        <f t="shared" si="355"/>
        <v>#DIV/0!</v>
      </c>
    </row>
    <row r="503" spans="1:19" ht="22.5" x14ac:dyDescent="0.2">
      <c r="A503" s="16" t="s">
        <v>1199</v>
      </c>
      <c r="B503" s="16" t="s">
        <v>1200</v>
      </c>
      <c r="C503" s="16" t="s">
        <v>1201</v>
      </c>
      <c r="D503" s="27"/>
      <c r="E503" s="18">
        <v>132.86000000000001</v>
      </c>
      <c r="F503" s="18">
        <v>134.77000000000001</v>
      </c>
      <c r="G503" s="15">
        <v>219</v>
      </c>
      <c r="H503" s="15">
        <v>162.02000000000001</v>
      </c>
      <c r="I503" s="29">
        <f t="shared" si="365"/>
        <v>0.83181088754474752</v>
      </c>
      <c r="J503" s="1">
        <f t="shared" si="366"/>
        <v>1.4376034923980114</v>
      </c>
      <c r="K503" s="24" t="e">
        <f t="shared" si="367"/>
        <v>#DIV/0!</v>
      </c>
      <c r="L503" s="24" t="e">
        <f t="shared" si="368"/>
        <v>#DIV/0!</v>
      </c>
      <c r="M503" s="1">
        <f t="shared" si="369"/>
        <v>64.835164835164818</v>
      </c>
      <c r="N503" s="7">
        <f t="shared" si="370"/>
        <v>62.499072493878458</v>
      </c>
      <c r="O503" s="18">
        <f t="shared" si="354"/>
        <v>110.51139999999999</v>
      </c>
      <c r="P503" s="12">
        <f t="shared" si="364"/>
        <v>182.20904000000002</v>
      </c>
      <c r="Q503" s="12"/>
      <c r="R503" s="11">
        <f t="shared" si="371"/>
        <v>35.200000000000017</v>
      </c>
      <c r="S503" s="4" t="e">
        <f t="shared" si="355"/>
        <v>#DIV/0!</v>
      </c>
    </row>
    <row r="504" spans="1:19" x14ac:dyDescent="0.2">
      <c r="A504" s="16" t="s">
        <v>2397</v>
      </c>
      <c r="B504" s="16" t="s">
        <v>2398</v>
      </c>
      <c r="C504" s="16" t="s">
        <v>2399</v>
      </c>
      <c r="D504" s="27"/>
      <c r="E504" s="18">
        <v>439.97</v>
      </c>
      <c r="F504" s="18">
        <v>618.44000000000005</v>
      </c>
      <c r="G504" s="15">
        <v>727</v>
      </c>
      <c r="H504" s="15">
        <v>536.54999999999995</v>
      </c>
      <c r="I504" s="29">
        <f t="shared" si="365"/>
        <v>1.152623241077253</v>
      </c>
      <c r="J504" s="1">
        <f t="shared" si="366"/>
        <v>40.564129372457217</v>
      </c>
      <c r="K504" s="24" t="e">
        <f t="shared" si="367"/>
        <v>#DIV/0!</v>
      </c>
      <c r="L504" s="24" t="e">
        <f t="shared" si="368"/>
        <v>#DIV/0!</v>
      </c>
      <c r="M504" s="1">
        <f t="shared" si="369"/>
        <v>65.23853899129486</v>
      </c>
      <c r="N504" s="7">
        <f t="shared" si="370"/>
        <v>17.553845158786615</v>
      </c>
      <c r="O504" s="18">
        <f t="shared" si="354"/>
        <v>507.12080000000003</v>
      </c>
      <c r="P504" s="12">
        <f t="shared" si="364"/>
        <v>836.13088000000016</v>
      </c>
      <c r="Q504" s="12"/>
      <c r="R504" s="11">
        <f t="shared" si="371"/>
        <v>35.200000000000017</v>
      </c>
      <c r="S504" s="4" t="e">
        <f t="shared" si="355"/>
        <v>#DIV/0!</v>
      </c>
    </row>
    <row r="505" spans="1:19" x14ac:dyDescent="0.2">
      <c r="A505" s="16" t="s">
        <v>1202</v>
      </c>
      <c r="B505" s="16" t="s">
        <v>1203</v>
      </c>
      <c r="C505" s="16" t="s">
        <v>1204</v>
      </c>
      <c r="D505" s="27">
        <v>51.227499999999999</v>
      </c>
      <c r="E505" s="18">
        <v>82.2</v>
      </c>
      <c r="F505" s="18">
        <v>83.43</v>
      </c>
      <c r="G505" s="15">
        <v>136</v>
      </c>
      <c r="H505" s="15">
        <v>100.24</v>
      </c>
      <c r="I505" s="29">
        <f t="shared" si="365"/>
        <v>0.83230247406225066</v>
      </c>
      <c r="J505" s="1">
        <f t="shared" si="366"/>
        <v>1.4963503649635186</v>
      </c>
      <c r="K505" s="24">
        <f t="shared" si="367"/>
        <v>62.861744180371886</v>
      </c>
      <c r="L505" s="24">
        <f t="shared" si="368"/>
        <v>60.460690059050336</v>
      </c>
      <c r="M505" s="1">
        <f t="shared" si="369"/>
        <v>65.450121654501203</v>
      </c>
      <c r="N505" s="7">
        <f t="shared" si="370"/>
        <v>63.010907347476916</v>
      </c>
      <c r="O505" s="18">
        <f t="shared" si="354"/>
        <v>68.412599999999998</v>
      </c>
      <c r="P505" s="12">
        <f t="shared" si="364"/>
        <v>112.79736000000001</v>
      </c>
      <c r="Q505" s="12"/>
      <c r="R505" s="11">
        <f t="shared" si="371"/>
        <v>35.200000000000017</v>
      </c>
      <c r="S505" s="4">
        <f t="shared" si="355"/>
        <v>33.546630227904927</v>
      </c>
    </row>
    <row r="506" spans="1:19" x14ac:dyDescent="0.2">
      <c r="A506" s="16" t="s">
        <v>1205</v>
      </c>
      <c r="B506" s="16" t="s">
        <v>1206</v>
      </c>
      <c r="C506" s="16" t="s">
        <v>1207</v>
      </c>
      <c r="D506" s="27">
        <v>4040.09</v>
      </c>
      <c r="E506" s="17">
        <v>7685.46</v>
      </c>
      <c r="F506" s="17">
        <v>8812.7199999999993</v>
      </c>
      <c r="G506" s="28">
        <v>10797</v>
      </c>
      <c r="H506" s="28">
        <v>9372.51</v>
      </c>
      <c r="I506" s="29">
        <f t="shared" si="365"/>
        <v>0.9402732032294443</v>
      </c>
      <c r="J506" s="1">
        <f t="shared" si="366"/>
        <v>14.667436952374999</v>
      </c>
      <c r="K506" s="24">
        <f t="shared" si="367"/>
        <v>118.13177429215682</v>
      </c>
      <c r="L506" s="24">
        <f t="shared" si="368"/>
        <v>90.229920620580231</v>
      </c>
      <c r="M506" s="1">
        <f t="shared" si="369"/>
        <v>40.486060691227323</v>
      </c>
      <c r="N506" s="7">
        <f t="shared" si="370"/>
        <v>22.516090378452972</v>
      </c>
      <c r="O506" s="18">
        <f t="shared" si="354"/>
        <v>7226.4303999999993</v>
      </c>
      <c r="P506" s="12">
        <f>F506*1.152</f>
        <v>10152.253439999999</v>
      </c>
      <c r="Q506" s="12"/>
      <c r="R506" s="11">
        <f t="shared" si="371"/>
        <v>15.199999999999989</v>
      </c>
      <c r="S506" s="4">
        <f t="shared" si="355"/>
        <v>78.868054919568607</v>
      </c>
    </row>
    <row r="507" spans="1:19" x14ac:dyDescent="0.2">
      <c r="A507" s="16" t="s">
        <v>1208</v>
      </c>
      <c r="B507" s="16" t="s">
        <v>1209</v>
      </c>
      <c r="C507" s="16" t="s">
        <v>1210</v>
      </c>
      <c r="D507" s="27"/>
      <c r="E507" s="18">
        <v>186.85</v>
      </c>
      <c r="F507" s="18">
        <v>186.14</v>
      </c>
      <c r="G507" s="15">
        <v>308</v>
      </c>
      <c r="H507" s="15">
        <v>227.86</v>
      </c>
      <c r="I507" s="29">
        <f t="shared" si="365"/>
        <v>0.81690511717721392</v>
      </c>
      <c r="J507" s="1">
        <f t="shared" si="366"/>
        <v>-0.3799839443403954</v>
      </c>
      <c r="K507" s="24" t="e">
        <f t="shared" si="367"/>
        <v>#DIV/0!</v>
      </c>
      <c r="L507" s="24" t="e">
        <f t="shared" si="368"/>
        <v>#DIV/0!</v>
      </c>
      <c r="M507" s="1">
        <f t="shared" si="369"/>
        <v>64.838105432164838</v>
      </c>
      <c r="N507" s="7">
        <f t="shared" si="370"/>
        <v>65.466852906414545</v>
      </c>
      <c r="O507" s="18">
        <f t="shared" si="354"/>
        <v>152.63479999999998</v>
      </c>
      <c r="P507" s="12">
        <f t="shared" ref="P507:P535" si="372">F507*1.352</f>
        <v>251.66128</v>
      </c>
      <c r="Q507" s="12"/>
      <c r="R507" s="11">
        <f t="shared" si="371"/>
        <v>35.200000000000017</v>
      </c>
      <c r="S507" s="4" t="e">
        <f t="shared" si="355"/>
        <v>#DIV/0!</v>
      </c>
    </row>
    <row r="508" spans="1:19" x14ac:dyDescent="0.2">
      <c r="A508" s="16" t="s">
        <v>1211</v>
      </c>
      <c r="B508" s="16" t="s">
        <v>1212</v>
      </c>
      <c r="C508" s="16" t="s">
        <v>1213</v>
      </c>
      <c r="D508" s="27"/>
      <c r="E508" s="17">
        <v>1239.8399999999999</v>
      </c>
      <c r="F508" s="17">
        <v>1253.23</v>
      </c>
      <c r="G508" s="28">
        <v>2044</v>
      </c>
      <c r="H508" s="28">
        <v>1512</v>
      </c>
      <c r="I508" s="29">
        <f t="shared" si="365"/>
        <v>0.82885582010582015</v>
      </c>
      <c r="J508" s="1">
        <f t="shared" si="366"/>
        <v>1.0799780616853809</v>
      </c>
      <c r="K508" s="24" t="e">
        <f t="shared" si="367"/>
        <v>#DIV/0!</v>
      </c>
      <c r="L508" s="24" t="e">
        <f t="shared" si="368"/>
        <v>#DIV/0!</v>
      </c>
      <c r="M508" s="1">
        <f t="shared" si="369"/>
        <v>64.859981933152682</v>
      </c>
      <c r="N508" s="7">
        <f t="shared" si="370"/>
        <v>63.098553338174156</v>
      </c>
      <c r="O508" s="18">
        <f t="shared" si="354"/>
        <v>1027.6486</v>
      </c>
      <c r="P508" s="12">
        <f t="shared" si="372"/>
        <v>1694.3669600000001</v>
      </c>
      <c r="Q508" s="12"/>
      <c r="R508" s="11">
        <f t="shared" si="371"/>
        <v>35.200000000000017</v>
      </c>
      <c r="S508" s="4" t="e">
        <f t="shared" si="355"/>
        <v>#DIV/0!</v>
      </c>
    </row>
    <row r="509" spans="1:19" ht="22.5" x14ac:dyDescent="0.2">
      <c r="A509" s="16" t="s">
        <v>2400</v>
      </c>
      <c r="B509" s="16" t="s">
        <v>2401</v>
      </c>
      <c r="C509" s="16" t="s">
        <v>2402</v>
      </c>
      <c r="D509" s="27">
        <v>228.49683333333331</v>
      </c>
      <c r="E509" s="18">
        <v>350.36</v>
      </c>
      <c r="F509" s="18">
        <v>438.42</v>
      </c>
      <c r="G509" s="15">
        <v>724</v>
      </c>
      <c r="H509" s="15">
        <v>535.62</v>
      </c>
      <c r="I509" s="29">
        <f t="shared" ref="I509:I531" si="373">F509/H509</f>
        <v>0.81852806093872521</v>
      </c>
      <c r="J509" s="1">
        <f t="shared" ref="J509:J531" si="374">F509/E509*100-100</f>
        <v>25.134147733759576</v>
      </c>
      <c r="K509" s="24">
        <f t="shared" ref="K509:K531" si="375">F509/D509*100-100</f>
        <v>91.87136802041752</v>
      </c>
      <c r="L509" s="24">
        <f t="shared" ref="L509:L531" si="376">E509/D509*100-100</f>
        <v>53.332540713547473</v>
      </c>
      <c r="M509" s="1">
        <f t="shared" ref="M509:M531" si="377">G509/E509*100-100</f>
        <v>106.64459413175021</v>
      </c>
      <c r="N509" s="7">
        <f t="shared" ref="N509:N531" si="378">G509/F509*100-100</f>
        <v>65.138451712969299</v>
      </c>
      <c r="O509" s="18">
        <f t="shared" si="354"/>
        <v>359.50439999999998</v>
      </c>
      <c r="P509" s="12">
        <f t="shared" si="372"/>
        <v>592.74384000000009</v>
      </c>
      <c r="Q509" s="12"/>
      <c r="R509" s="11">
        <f t="shared" ref="R509:R531" si="379">P509/F509*100-100</f>
        <v>35.200000000000017</v>
      </c>
      <c r="S509" s="4">
        <f t="shared" si="355"/>
        <v>57.334521776742349</v>
      </c>
    </row>
    <row r="510" spans="1:19" x14ac:dyDescent="0.2">
      <c r="A510" s="16" t="s">
        <v>2403</v>
      </c>
      <c r="B510" s="16" t="s">
        <v>2404</v>
      </c>
      <c r="C510" s="16" t="s">
        <v>2405</v>
      </c>
      <c r="D510" s="27">
        <v>377.559453125</v>
      </c>
      <c r="E510" s="18">
        <v>551.69000000000005</v>
      </c>
      <c r="F510" s="18">
        <v>510.18</v>
      </c>
      <c r="G510" s="15">
        <v>788</v>
      </c>
      <c r="H510" s="15">
        <v>582.66999999999996</v>
      </c>
      <c r="I510" s="29">
        <f t="shared" si="373"/>
        <v>0.87558995657919581</v>
      </c>
      <c r="J510" s="1">
        <f t="shared" si="374"/>
        <v>-7.5241530569704054</v>
      </c>
      <c r="K510" s="24">
        <f t="shared" si="375"/>
        <v>35.125738682297765</v>
      </c>
      <c r="L510" s="24">
        <f t="shared" si="376"/>
        <v>46.120033661917091</v>
      </c>
      <c r="M510" s="1">
        <f t="shared" si="377"/>
        <v>42.833837843716566</v>
      </c>
      <c r="N510" s="7">
        <f t="shared" si="378"/>
        <v>54.455290289701651</v>
      </c>
      <c r="O510" s="18">
        <f t="shared" si="354"/>
        <v>418.3476</v>
      </c>
      <c r="P510" s="12">
        <f t="shared" si="372"/>
        <v>689.76336000000003</v>
      </c>
      <c r="Q510" s="12"/>
      <c r="R510" s="11">
        <f t="shared" si="379"/>
        <v>35.200000000000017</v>
      </c>
      <c r="S510" s="4">
        <f t="shared" si="355"/>
        <v>10.803105719484151</v>
      </c>
    </row>
    <row r="511" spans="1:19" ht="22.5" x14ac:dyDescent="0.2">
      <c r="A511" s="19">
        <v>944</v>
      </c>
      <c r="B511" s="16" t="s">
        <v>1214</v>
      </c>
      <c r="C511" s="16" t="s">
        <v>1215</v>
      </c>
      <c r="D511" s="27">
        <v>2776.9703999999997</v>
      </c>
      <c r="E511" s="17">
        <v>4366.71</v>
      </c>
      <c r="F511" s="17">
        <v>5366.52</v>
      </c>
      <c r="G511" s="28">
        <v>7200</v>
      </c>
      <c r="H511" s="28">
        <v>5325.25</v>
      </c>
      <c r="I511" s="29">
        <f t="shared" si="373"/>
        <v>1.0077498708980799</v>
      </c>
      <c r="J511" s="1">
        <f t="shared" si="374"/>
        <v>22.89618499969086</v>
      </c>
      <c r="K511" s="24">
        <f t="shared" si="375"/>
        <v>93.250889530547425</v>
      </c>
      <c r="L511" s="24">
        <f t="shared" si="376"/>
        <v>57.247264861015452</v>
      </c>
      <c r="M511" s="1">
        <f t="shared" si="377"/>
        <v>64.883859931160998</v>
      </c>
      <c r="N511" s="7">
        <f t="shared" si="378"/>
        <v>34.16515730864694</v>
      </c>
      <c r="O511" s="18">
        <f t="shared" si="354"/>
        <v>4400.5464000000002</v>
      </c>
      <c r="P511" s="12">
        <f t="shared" si="372"/>
        <v>7255.5350400000007</v>
      </c>
      <c r="Q511" s="12"/>
      <c r="R511" s="11">
        <f t="shared" si="379"/>
        <v>35.200000000000017</v>
      </c>
      <c r="S511" s="4">
        <f t="shared" si="355"/>
        <v>58.465729415048884</v>
      </c>
    </row>
    <row r="512" spans="1:19" ht="22.5" x14ac:dyDescent="0.2">
      <c r="A512" s="16" t="s">
        <v>1216</v>
      </c>
      <c r="B512" s="16" t="s">
        <v>1217</v>
      </c>
      <c r="C512" s="16" t="s">
        <v>1218</v>
      </c>
      <c r="D512" s="27">
        <v>1392.99</v>
      </c>
      <c r="E512" s="17">
        <v>3092.19</v>
      </c>
      <c r="F512" s="17">
        <v>3123.43</v>
      </c>
      <c r="G512" s="28">
        <v>5098</v>
      </c>
      <c r="H512" s="28">
        <v>3770.96</v>
      </c>
      <c r="I512" s="29">
        <f t="shared" si="373"/>
        <v>0.82828510511912079</v>
      </c>
      <c r="J512" s="1">
        <f t="shared" si="374"/>
        <v>1.0102872074484424</v>
      </c>
      <c r="K512" s="24">
        <f t="shared" si="375"/>
        <v>124.22486880738552</v>
      </c>
      <c r="L512" s="24">
        <f t="shared" si="376"/>
        <v>121.98221092757305</v>
      </c>
      <c r="M512" s="1">
        <f t="shared" si="377"/>
        <v>64.866971305126782</v>
      </c>
      <c r="N512" s="7">
        <f t="shared" si="378"/>
        <v>63.218000723563506</v>
      </c>
      <c r="O512" s="18">
        <f t="shared" si="354"/>
        <v>2561.2125999999998</v>
      </c>
      <c r="P512" s="12">
        <f t="shared" si="372"/>
        <v>4222.8773600000004</v>
      </c>
      <c r="Q512" s="12"/>
      <c r="R512" s="11">
        <f t="shared" si="379"/>
        <v>35.200000000000017</v>
      </c>
      <c r="S512" s="4">
        <f t="shared" si="355"/>
        <v>83.864392422056142</v>
      </c>
    </row>
    <row r="513" spans="1:19" ht="22.5" x14ac:dyDescent="0.2">
      <c r="A513" s="16" t="s">
        <v>1219</v>
      </c>
      <c r="B513" s="16" t="s">
        <v>1220</v>
      </c>
      <c r="C513" s="16" t="s">
        <v>1221</v>
      </c>
      <c r="D513" s="27"/>
      <c r="E513" s="17">
        <v>5162.0600000000004</v>
      </c>
      <c r="F513" s="17">
        <v>5212.42</v>
      </c>
      <c r="G513" s="28">
        <v>8511</v>
      </c>
      <c r="H513" s="28">
        <v>6295.2</v>
      </c>
      <c r="I513" s="29">
        <f t="shared" si="373"/>
        <v>0.82799911043334606</v>
      </c>
      <c r="J513" s="1">
        <f t="shared" si="374"/>
        <v>0.97557951670457044</v>
      </c>
      <c r="K513" s="24" t="e">
        <f t="shared" si="375"/>
        <v>#DIV/0!</v>
      </c>
      <c r="L513" s="24" t="e">
        <f t="shared" si="376"/>
        <v>#DIV/0!</v>
      </c>
      <c r="M513" s="1">
        <f t="shared" si="377"/>
        <v>64.876037860853984</v>
      </c>
      <c r="N513" s="7">
        <f t="shared" si="378"/>
        <v>63.283081562882501</v>
      </c>
      <c r="O513" s="18">
        <f t="shared" si="354"/>
        <v>4274.1844000000001</v>
      </c>
      <c r="P513" s="12">
        <f t="shared" si="372"/>
        <v>7047.1918400000004</v>
      </c>
      <c r="Q513" s="12"/>
      <c r="R513" s="11">
        <f t="shared" si="379"/>
        <v>35.200000000000017</v>
      </c>
      <c r="S513" s="4" t="e">
        <f t="shared" si="355"/>
        <v>#DIV/0!</v>
      </c>
    </row>
    <row r="514" spans="1:19" x14ac:dyDescent="0.2">
      <c r="A514" s="16" t="s">
        <v>1222</v>
      </c>
      <c r="B514" s="16" t="s">
        <v>1223</v>
      </c>
      <c r="C514" s="16" t="s">
        <v>1224</v>
      </c>
      <c r="D514" s="27"/>
      <c r="E514" s="17">
        <v>1248.96</v>
      </c>
      <c r="F514" s="17">
        <v>1262.44</v>
      </c>
      <c r="G514" s="28">
        <v>2059</v>
      </c>
      <c r="H514" s="28">
        <v>1523.12</v>
      </c>
      <c r="I514" s="29">
        <f t="shared" si="373"/>
        <v>0.82885130521561012</v>
      </c>
      <c r="J514" s="1">
        <f t="shared" si="374"/>
        <v>1.0792979759159778</v>
      </c>
      <c r="K514" s="24" t="e">
        <f t="shared" si="375"/>
        <v>#DIV/0!</v>
      </c>
      <c r="L514" s="24" t="e">
        <f t="shared" si="376"/>
        <v>#DIV/0!</v>
      </c>
      <c r="M514" s="1">
        <f t="shared" si="377"/>
        <v>64.857161158083528</v>
      </c>
      <c r="N514" s="7">
        <f t="shared" si="378"/>
        <v>63.096860048794412</v>
      </c>
      <c r="O514" s="18">
        <f t="shared" si="354"/>
        <v>1035.2008000000001</v>
      </c>
      <c r="P514" s="12">
        <f t="shared" si="372"/>
        <v>1706.8188800000003</v>
      </c>
      <c r="Q514" s="12"/>
      <c r="R514" s="11">
        <f t="shared" si="379"/>
        <v>35.200000000000017</v>
      </c>
      <c r="S514" s="4" t="e">
        <f t="shared" si="355"/>
        <v>#DIV/0!</v>
      </c>
    </row>
    <row r="515" spans="1:19" ht="22.5" x14ac:dyDescent="0.2">
      <c r="A515" s="16" t="s">
        <v>1225</v>
      </c>
      <c r="B515" s="16" t="s">
        <v>1226</v>
      </c>
      <c r="C515" s="16" t="s">
        <v>1227</v>
      </c>
      <c r="D515" s="27"/>
      <c r="E515" s="17">
        <v>1282.97</v>
      </c>
      <c r="F515" s="17">
        <v>1296.82</v>
      </c>
      <c r="G515" s="28">
        <v>2115</v>
      </c>
      <c r="H515" s="28">
        <v>1564.6</v>
      </c>
      <c r="I515" s="29">
        <f t="shared" si="373"/>
        <v>0.82885082449188296</v>
      </c>
      <c r="J515" s="1">
        <f t="shared" si="374"/>
        <v>1.0795264113736067</v>
      </c>
      <c r="K515" s="24" t="e">
        <f t="shared" si="375"/>
        <v>#DIV/0!</v>
      </c>
      <c r="L515" s="24" t="e">
        <f t="shared" si="376"/>
        <v>#DIV/0!</v>
      </c>
      <c r="M515" s="1">
        <f t="shared" si="377"/>
        <v>64.851867151998874</v>
      </c>
      <c r="N515" s="7">
        <f t="shared" si="378"/>
        <v>63.091253990530674</v>
      </c>
      <c r="O515" s="18">
        <f t="shared" si="354"/>
        <v>1063.3924</v>
      </c>
      <c r="P515" s="12">
        <f t="shared" si="372"/>
        <v>1753.3006399999999</v>
      </c>
      <c r="Q515" s="12"/>
      <c r="R515" s="11">
        <f t="shared" si="379"/>
        <v>35.200000000000017</v>
      </c>
      <c r="S515" s="4" t="e">
        <f t="shared" si="355"/>
        <v>#DIV/0!</v>
      </c>
    </row>
    <row r="516" spans="1:19" ht="22.5" x14ac:dyDescent="0.2">
      <c r="A516" s="16" t="s">
        <v>1228</v>
      </c>
      <c r="B516" s="16" t="s">
        <v>1229</v>
      </c>
      <c r="C516" s="16" t="s">
        <v>1230</v>
      </c>
      <c r="D516" s="27"/>
      <c r="E516" s="18">
        <v>972.09</v>
      </c>
      <c r="F516" s="18">
        <v>982.58</v>
      </c>
      <c r="G516" s="28">
        <v>1603</v>
      </c>
      <c r="H516" s="28">
        <v>1185.48</v>
      </c>
      <c r="I516" s="29">
        <f t="shared" si="373"/>
        <v>0.82884569963221655</v>
      </c>
      <c r="J516" s="1">
        <f t="shared" si="374"/>
        <v>1.0791181886450829</v>
      </c>
      <c r="K516" s="24" t="e">
        <f t="shared" si="375"/>
        <v>#DIV/0!</v>
      </c>
      <c r="L516" s="24" t="e">
        <f t="shared" si="376"/>
        <v>#DIV/0!</v>
      </c>
      <c r="M516" s="1">
        <f t="shared" si="377"/>
        <v>64.902426730035273</v>
      </c>
      <c r="N516" s="7">
        <f t="shared" si="378"/>
        <v>63.141932463514394</v>
      </c>
      <c r="O516" s="18">
        <f t="shared" si="354"/>
        <v>805.71559999999999</v>
      </c>
      <c r="P516" s="12">
        <f t="shared" si="372"/>
        <v>1328.4481600000001</v>
      </c>
      <c r="Q516" s="12"/>
      <c r="R516" s="11">
        <f t="shared" si="379"/>
        <v>35.200000000000017</v>
      </c>
      <c r="S516" s="4" t="e">
        <f t="shared" si="355"/>
        <v>#DIV/0!</v>
      </c>
    </row>
    <row r="517" spans="1:19" ht="22.5" x14ac:dyDescent="0.2">
      <c r="A517" s="16" t="s">
        <v>1231</v>
      </c>
      <c r="B517" s="16" t="s">
        <v>1232</v>
      </c>
      <c r="C517" s="16" t="s">
        <v>1233</v>
      </c>
      <c r="D517" s="27"/>
      <c r="E517" s="17">
        <v>1349.77</v>
      </c>
      <c r="F517" s="17">
        <v>1369.76</v>
      </c>
      <c r="G517" s="28">
        <v>2225</v>
      </c>
      <c r="H517" s="28">
        <v>1646.06</v>
      </c>
      <c r="I517" s="29">
        <f t="shared" si="373"/>
        <v>0.83214463628300306</v>
      </c>
      <c r="J517" s="1">
        <f t="shared" si="374"/>
        <v>1.4809930580765638</v>
      </c>
      <c r="K517" s="24" t="e">
        <f t="shared" si="375"/>
        <v>#DIV/0!</v>
      </c>
      <c r="L517" s="24" t="e">
        <f t="shared" si="376"/>
        <v>#DIV/0!</v>
      </c>
      <c r="M517" s="1">
        <f t="shared" si="377"/>
        <v>64.842899160597739</v>
      </c>
      <c r="N517" s="7">
        <f t="shared" si="378"/>
        <v>62.437215278588951</v>
      </c>
      <c r="O517" s="18">
        <f t="shared" si="354"/>
        <v>1123.2031999999999</v>
      </c>
      <c r="P517" s="12">
        <f t="shared" si="372"/>
        <v>1851.91552</v>
      </c>
      <c r="Q517" s="12"/>
      <c r="R517" s="11">
        <f t="shared" si="379"/>
        <v>35.200000000000017</v>
      </c>
      <c r="S517" s="4" t="e">
        <f t="shared" si="355"/>
        <v>#DIV/0!</v>
      </c>
    </row>
    <row r="518" spans="1:19" x14ac:dyDescent="0.2">
      <c r="A518" s="16" t="s">
        <v>1234</v>
      </c>
      <c r="B518" s="16" t="s">
        <v>1235</v>
      </c>
      <c r="C518" s="16" t="s">
        <v>1236</v>
      </c>
      <c r="D518" s="27"/>
      <c r="E518" s="17">
        <v>4925.83</v>
      </c>
      <c r="F518" s="17">
        <v>4974.75</v>
      </c>
      <c r="G518" s="28">
        <v>8122</v>
      </c>
      <c r="H518" s="28">
        <v>6007.11</v>
      </c>
      <c r="I518" s="29">
        <f t="shared" si="373"/>
        <v>0.82814364977501664</v>
      </c>
      <c r="J518" s="1">
        <f t="shared" si="374"/>
        <v>0.99313212189619549</v>
      </c>
      <c r="K518" s="24" t="e">
        <f t="shared" si="375"/>
        <v>#DIV/0!</v>
      </c>
      <c r="L518" s="24" t="e">
        <f t="shared" si="376"/>
        <v>#DIV/0!</v>
      </c>
      <c r="M518" s="1">
        <f t="shared" si="377"/>
        <v>64.885917703209429</v>
      </c>
      <c r="N518" s="7">
        <f t="shared" si="378"/>
        <v>63.264485652545346</v>
      </c>
      <c r="O518" s="18">
        <f t="shared" si="354"/>
        <v>4079.2949999999996</v>
      </c>
      <c r="P518" s="12">
        <f t="shared" si="372"/>
        <v>6725.8620000000001</v>
      </c>
      <c r="Q518" s="12"/>
      <c r="R518" s="11">
        <f t="shared" si="379"/>
        <v>35.200000000000017</v>
      </c>
      <c r="S518" s="4" t="e">
        <f t="shared" si="355"/>
        <v>#DIV/0!</v>
      </c>
    </row>
    <row r="519" spans="1:19" x14ac:dyDescent="0.2">
      <c r="A519" s="16" t="s">
        <v>1237</v>
      </c>
      <c r="B519" s="16" t="s">
        <v>1238</v>
      </c>
      <c r="C519" s="16" t="s">
        <v>1239</v>
      </c>
      <c r="D519" s="27"/>
      <c r="E519" s="17">
        <v>4345.3900000000003</v>
      </c>
      <c r="F519" s="17">
        <v>4388.54</v>
      </c>
      <c r="G519" s="28">
        <v>7165</v>
      </c>
      <c r="H519" s="28">
        <v>5299.26</v>
      </c>
      <c r="I519" s="29">
        <f t="shared" si="373"/>
        <v>0.82814204247385481</v>
      </c>
      <c r="J519" s="1">
        <f t="shared" si="374"/>
        <v>0.99300638147552434</v>
      </c>
      <c r="K519" s="24" t="e">
        <f t="shared" si="375"/>
        <v>#DIV/0!</v>
      </c>
      <c r="L519" s="24" t="e">
        <f t="shared" si="376"/>
        <v>#DIV/0!</v>
      </c>
      <c r="M519" s="1">
        <f t="shared" si="377"/>
        <v>64.887386402601379</v>
      </c>
      <c r="N519" s="7">
        <f t="shared" si="378"/>
        <v>63.266143182014986</v>
      </c>
      <c r="O519" s="18">
        <f t="shared" si="354"/>
        <v>3598.6027999999997</v>
      </c>
      <c r="P519" s="12">
        <f t="shared" si="372"/>
        <v>5933.3060800000003</v>
      </c>
      <c r="Q519" s="12"/>
      <c r="R519" s="11">
        <f t="shared" si="379"/>
        <v>35.200000000000017</v>
      </c>
      <c r="S519" s="4" t="e">
        <f t="shared" si="355"/>
        <v>#DIV/0!</v>
      </c>
    </row>
    <row r="520" spans="1:19" x14ac:dyDescent="0.2">
      <c r="A520" s="16" t="s">
        <v>1240</v>
      </c>
      <c r="B520" s="16" t="s">
        <v>1241</v>
      </c>
      <c r="C520" s="16" t="s">
        <v>1242</v>
      </c>
      <c r="D520" s="27">
        <v>1182.5030000000002</v>
      </c>
      <c r="E520" s="17">
        <v>2057.6</v>
      </c>
      <c r="F520" s="17">
        <v>2074.2600000000002</v>
      </c>
      <c r="G520" s="28">
        <v>3393</v>
      </c>
      <c r="H520" s="28">
        <v>2509.27</v>
      </c>
      <c r="I520" s="29">
        <f t="shared" si="373"/>
        <v>0.82663882324341353</v>
      </c>
      <c r="J520" s="1">
        <f t="shared" si="374"/>
        <v>0.80968118195958994</v>
      </c>
      <c r="K520" s="24">
        <f t="shared" si="375"/>
        <v>75.412662800855486</v>
      </c>
      <c r="L520" s="24">
        <f t="shared" si="376"/>
        <v>74.003786882570267</v>
      </c>
      <c r="M520" s="1">
        <f t="shared" si="377"/>
        <v>64.900855365474342</v>
      </c>
      <c r="N520" s="7">
        <f t="shared" si="378"/>
        <v>63.576407971999629</v>
      </c>
      <c r="O520" s="18">
        <f t="shared" si="354"/>
        <v>1700.8932</v>
      </c>
      <c r="P520" s="12">
        <f t="shared" si="372"/>
        <v>2804.3995200000004</v>
      </c>
      <c r="Q520" s="12"/>
      <c r="R520" s="11">
        <f t="shared" si="379"/>
        <v>35.200000000000017</v>
      </c>
      <c r="S520" s="4">
        <f t="shared" si="355"/>
        <v>43.838383496701454</v>
      </c>
    </row>
    <row r="521" spans="1:19" x14ac:dyDescent="0.2">
      <c r="A521" s="16" t="s">
        <v>1243</v>
      </c>
      <c r="B521" s="16" t="s">
        <v>1244</v>
      </c>
      <c r="C521" s="16" t="s">
        <v>1245</v>
      </c>
      <c r="D521" s="27"/>
      <c r="E521" s="17">
        <v>1081.68</v>
      </c>
      <c r="F521" s="17">
        <v>1098.58</v>
      </c>
      <c r="G521" s="28">
        <v>1783</v>
      </c>
      <c r="H521" s="28">
        <v>1319.12</v>
      </c>
      <c r="I521" s="29">
        <f t="shared" si="373"/>
        <v>0.83281278428042937</v>
      </c>
      <c r="J521" s="1">
        <f t="shared" si="374"/>
        <v>1.5623844390207751</v>
      </c>
      <c r="K521" s="24" t="e">
        <f t="shared" si="375"/>
        <v>#DIV/0!</v>
      </c>
      <c r="L521" s="24" t="e">
        <f t="shared" si="376"/>
        <v>#DIV/0!</v>
      </c>
      <c r="M521" s="1">
        <f t="shared" si="377"/>
        <v>64.83618075586125</v>
      </c>
      <c r="N521" s="7">
        <f t="shared" si="378"/>
        <v>62.300424183946575</v>
      </c>
      <c r="O521" s="18">
        <f t="shared" si="354"/>
        <v>900.83559999999989</v>
      </c>
      <c r="P521" s="12">
        <f t="shared" si="372"/>
        <v>1485.28016</v>
      </c>
      <c r="Q521" s="12"/>
      <c r="R521" s="11">
        <f t="shared" si="379"/>
        <v>35.200000000000017</v>
      </c>
      <c r="S521" s="4" t="e">
        <f t="shared" si="355"/>
        <v>#DIV/0!</v>
      </c>
    </row>
    <row r="522" spans="1:19" x14ac:dyDescent="0.2">
      <c r="A522" s="16" t="s">
        <v>1246</v>
      </c>
      <c r="B522" s="16" t="s">
        <v>1247</v>
      </c>
      <c r="C522" s="16" t="s">
        <v>1248</v>
      </c>
      <c r="D522" s="27"/>
      <c r="E522" s="17">
        <v>2739.05</v>
      </c>
      <c r="F522" s="17">
        <v>2766.73</v>
      </c>
      <c r="G522" s="28">
        <v>4516</v>
      </c>
      <c r="H522" s="28">
        <v>3340.3</v>
      </c>
      <c r="I522" s="29">
        <f t="shared" si="373"/>
        <v>0.8282878783342813</v>
      </c>
      <c r="J522" s="1">
        <f t="shared" si="374"/>
        <v>1.010569357989084</v>
      </c>
      <c r="K522" s="24" t="e">
        <f t="shared" si="375"/>
        <v>#DIV/0!</v>
      </c>
      <c r="L522" s="24" t="e">
        <f t="shared" si="376"/>
        <v>#DIV/0!</v>
      </c>
      <c r="M522" s="1">
        <f t="shared" si="377"/>
        <v>64.874682827987783</v>
      </c>
      <c r="N522" s="7">
        <f t="shared" si="378"/>
        <v>63.225179182645206</v>
      </c>
      <c r="O522" s="18">
        <f t="shared" ref="O522:O585" si="380">F522*0.82</f>
        <v>2268.7185999999997</v>
      </c>
      <c r="P522" s="12">
        <f t="shared" si="372"/>
        <v>3740.6189600000002</v>
      </c>
      <c r="Q522" s="12"/>
      <c r="R522" s="11">
        <f t="shared" si="379"/>
        <v>35.200000000000017</v>
      </c>
      <c r="S522" s="4" t="e">
        <f t="shared" ref="S522:S585" si="381">O522/D522*100-100</f>
        <v>#DIV/0!</v>
      </c>
    </row>
    <row r="523" spans="1:19" x14ac:dyDescent="0.2">
      <c r="A523" s="16" t="s">
        <v>1249</v>
      </c>
      <c r="B523" s="16" t="s">
        <v>1250</v>
      </c>
      <c r="C523" s="16" t="s">
        <v>1251</v>
      </c>
      <c r="D523" s="27">
        <v>1032.3</v>
      </c>
      <c r="E523" s="17">
        <v>2810.21</v>
      </c>
      <c r="F523" s="17">
        <v>2838.61</v>
      </c>
      <c r="G523" s="28">
        <v>4633</v>
      </c>
      <c r="H523" s="28">
        <v>3427.09</v>
      </c>
      <c r="I523" s="29">
        <f t="shared" si="373"/>
        <v>0.82828580515831218</v>
      </c>
      <c r="J523" s="1">
        <f t="shared" si="374"/>
        <v>1.0106006312695399</v>
      </c>
      <c r="K523" s="24">
        <f t="shared" si="375"/>
        <v>174.97917272110823</v>
      </c>
      <c r="L523" s="24">
        <f t="shared" si="376"/>
        <v>172.22803448609898</v>
      </c>
      <c r="M523" s="1">
        <f t="shared" si="377"/>
        <v>64.863124108162737</v>
      </c>
      <c r="N523" s="7">
        <f t="shared" si="378"/>
        <v>63.213685571459251</v>
      </c>
      <c r="O523" s="18">
        <f t="shared" si="380"/>
        <v>2327.6601999999998</v>
      </c>
      <c r="P523" s="12">
        <f t="shared" si="372"/>
        <v>3837.8007200000006</v>
      </c>
      <c r="Q523" s="12"/>
      <c r="R523" s="11">
        <f t="shared" si="379"/>
        <v>35.200000000000017</v>
      </c>
      <c r="S523" s="4">
        <f t="shared" si="381"/>
        <v>125.4829216313087</v>
      </c>
    </row>
    <row r="524" spans="1:19" x14ac:dyDescent="0.2">
      <c r="A524" s="16" t="s">
        <v>1252</v>
      </c>
      <c r="B524" s="16" t="s">
        <v>1253</v>
      </c>
      <c r="C524" s="16" t="s">
        <v>1254</v>
      </c>
      <c r="D524" s="27"/>
      <c r="E524" s="17">
        <v>3140</v>
      </c>
      <c r="F524" s="17">
        <v>3171.73</v>
      </c>
      <c r="G524" s="28">
        <v>5177</v>
      </c>
      <c r="H524" s="28">
        <v>3829.27</v>
      </c>
      <c r="I524" s="29">
        <f t="shared" si="373"/>
        <v>0.82828580904454374</v>
      </c>
      <c r="J524" s="1">
        <f t="shared" si="374"/>
        <v>1.0105095541401283</v>
      </c>
      <c r="K524" s="24" t="e">
        <f t="shared" si="375"/>
        <v>#DIV/0!</v>
      </c>
      <c r="L524" s="24" t="e">
        <f t="shared" si="376"/>
        <v>#DIV/0!</v>
      </c>
      <c r="M524" s="1">
        <f t="shared" si="377"/>
        <v>64.872611464968145</v>
      </c>
      <c r="N524" s="7">
        <f t="shared" si="378"/>
        <v>63.223225179949111</v>
      </c>
      <c r="O524" s="18">
        <f t="shared" si="380"/>
        <v>2600.8186000000001</v>
      </c>
      <c r="P524" s="12">
        <f t="shared" si="372"/>
        <v>4288.1789600000002</v>
      </c>
      <c r="Q524" s="12"/>
      <c r="R524" s="11">
        <f t="shared" si="379"/>
        <v>35.200000000000017</v>
      </c>
      <c r="S524" s="4" t="e">
        <f t="shared" si="381"/>
        <v>#DIV/0!</v>
      </c>
    </row>
    <row r="525" spans="1:19" x14ac:dyDescent="0.2">
      <c r="A525" s="16" t="s">
        <v>1255</v>
      </c>
      <c r="B525" s="16" t="s">
        <v>1256</v>
      </c>
      <c r="C525" s="16" t="s">
        <v>1257</v>
      </c>
      <c r="D525" s="27"/>
      <c r="E525" s="17">
        <v>1698.1</v>
      </c>
      <c r="F525" s="17">
        <v>1723.24</v>
      </c>
      <c r="G525" s="28">
        <v>2800</v>
      </c>
      <c r="H525" s="28">
        <v>2070.85</v>
      </c>
      <c r="I525" s="29">
        <f t="shared" si="373"/>
        <v>0.83214139121616737</v>
      </c>
      <c r="J525" s="1">
        <f t="shared" si="374"/>
        <v>1.480478181496963</v>
      </c>
      <c r="K525" s="24" t="e">
        <f t="shared" si="375"/>
        <v>#DIV/0!</v>
      </c>
      <c r="L525" s="24" t="e">
        <f t="shared" si="376"/>
        <v>#DIV/0!</v>
      </c>
      <c r="M525" s="1">
        <f t="shared" si="377"/>
        <v>64.890171367999528</v>
      </c>
      <c r="N525" s="7">
        <f t="shared" si="378"/>
        <v>62.484621991132997</v>
      </c>
      <c r="O525" s="18">
        <f t="shared" si="380"/>
        <v>1413.0567999999998</v>
      </c>
      <c r="P525" s="12">
        <f t="shared" si="372"/>
        <v>2329.8204800000003</v>
      </c>
      <c r="Q525" s="12"/>
      <c r="R525" s="11">
        <f t="shared" si="379"/>
        <v>35.200000000000017</v>
      </c>
      <c r="S525" s="4" t="e">
        <f t="shared" si="381"/>
        <v>#DIV/0!</v>
      </c>
    </row>
    <row r="526" spans="1:19" x14ac:dyDescent="0.2">
      <c r="A526" s="16" t="s">
        <v>1258</v>
      </c>
      <c r="B526" s="16" t="s">
        <v>1259</v>
      </c>
      <c r="C526" s="16" t="s">
        <v>1260</v>
      </c>
      <c r="D526" s="27"/>
      <c r="E526" s="17">
        <v>1883.8</v>
      </c>
      <c r="F526" s="17">
        <v>1899.06</v>
      </c>
      <c r="G526" s="28">
        <v>3106</v>
      </c>
      <c r="H526" s="28">
        <v>2297.3200000000002</v>
      </c>
      <c r="I526" s="29">
        <f t="shared" si="373"/>
        <v>0.82664147789598308</v>
      </c>
      <c r="J526" s="1">
        <f t="shared" si="374"/>
        <v>0.81006476271366523</v>
      </c>
      <c r="K526" s="24" t="e">
        <f t="shared" si="375"/>
        <v>#DIV/0!</v>
      </c>
      <c r="L526" s="24" t="e">
        <f t="shared" si="376"/>
        <v>#DIV/0!</v>
      </c>
      <c r="M526" s="1">
        <f t="shared" si="377"/>
        <v>64.879498885231982</v>
      </c>
      <c r="N526" s="7">
        <f t="shared" si="378"/>
        <v>63.554600697187027</v>
      </c>
      <c r="O526" s="18">
        <f t="shared" si="380"/>
        <v>1557.2291999999998</v>
      </c>
      <c r="P526" s="12">
        <f t="shared" si="372"/>
        <v>2567.5291200000001</v>
      </c>
      <c r="Q526" s="12"/>
      <c r="R526" s="11">
        <f t="shared" si="379"/>
        <v>35.200000000000017</v>
      </c>
      <c r="S526" s="4" t="e">
        <f t="shared" si="381"/>
        <v>#DIV/0!</v>
      </c>
    </row>
    <row r="527" spans="1:19" x14ac:dyDescent="0.2">
      <c r="A527" s="16" t="s">
        <v>1261</v>
      </c>
      <c r="B527" s="16" t="s">
        <v>1262</v>
      </c>
      <c r="C527" s="16" t="s">
        <v>1263</v>
      </c>
      <c r="D527" s="27"/>
      <c r="E527" s="17">
        <v>1935.63</v>
      </c>
      <c r="F527" s="17">
        <v>1951.3</v>
      </c>
      <c r="G527" s="28">
        <v>3191</v>
      </c>
      <c r="H527" s="28">
        <v>2360.52</v>
      </c>
      <c r="I527" s="29">
        <f t="shared" si="373"/>
        <v>0.8266398929049531</v>
      </c>
      <c r="J527" s="1">
        <f t="shared" si="374"/>
        <v>0.80955554522299167</v>
      </c>
      <c r="K527" s="24" t="e">
        <f t="shared" si="375"/>
        <v>#DIV/0!</v>
      </c>
      <c r="L527" s="24" t="e">
        <f t="shared" si="376"/>
        <v>#DIV/0!</v>
      </c>
      <c r="M527" s="1">
        <f t="shared" si="377"/>
        <v>64.855886713886434</v>
      </c>
      <c r="N527" s="7">
        <f t="shared" si="378"/>
        <v>63.532004304822408</v>
      </c>
      <c r="O527" s="18">
        <f t="shared" si="380"/>
        <v>1600.0659999999998</v>
      </c>
      <c r="P527" s="12">
        <f t="shared" si="372"/>
        <v>2638.1576</v>
      </c>
      <c r="Q527" s="12"/>
      <c r="R527" s="11">
        <f t="shared" si="379"/>
        <v>35.200000000000017</v>
      </c>
      <c r="S527" s="4" t="e">
        <f t="shared" si="381"/>
        <v>#DIV/0!</v>
      </c>
    </row>
    <row r="528" spans="1:19" x14ac:dyDescent="0.2">
      <c r="A528" s="16" t="s">
        <v>1264</v>
      </c>
      <c r="B528" s="16" t="s">
        <v>1265</v>
      </c>
      <c r="C528" s="16" t="s">
        <v>1266</v>
      </c>
      <c r="D528" s="27"/>
      <c r="E528" s="17">
        <v>2910.9</v>
      </c>
      <c r="F528" s="17">
        <v>2940.32</v>
      </c>
      <c r="G528" s="28">
        <v>4799</v>
      </c>
      <c r="H528" s="28">
        <v>3549.88</v>
      </c>
      <c r="I528" s="29">
        <f t="shared" si="373"/>
        <v>0.82828715336856462</v>
      </c>
      <c r="J528" s="1">
        <f t="shared" si="374"/>
        <v>1.0106839808993868</v>
      </c>
      <c r="K528" s="24" t="e">
        <f t="shared" si="375"/>
        <v>#DIV/0!</v>
      </c>
      <c r="L528" s="24" t="e">
        <f t="shared" si="376"/>
        <v>#DIV/0!</v>
      </c>
      <c r="M528" s="1">
        <f t="shared" si="377"/>
        <v>64.863100759215342</v>
      </c>
      <c r="N528" s="7">
        <f t="shared" si="378"/>
        <v>63.213527779289336</v>
      </c>
      <c r="O528" s="18">
        <f t="shared" si="380"/>
        <v>2411.0623999999998</v>
      </c>
      <c r="P528" s="12">
        <f t="shared" si="372"/>
        <v>3975.3126400000006</v>
      </c>
      <c r="Q528" s="12"/>
      <c r="R528" s="11">
        <f t="shared" si="379"/>
        <v>35.200000000000017</v>
      </c>
      <c r="S528" s="4" t="e">
        <f t="shared" si="381"/>
        <v>#DIV/0!</v>
      </c>
    </row>
    <row r="529" spans="1:19" x14ac:dyDescent="0.2">
      <c r="A529" s="16" t="s">
        <v>1267</v>
      </c>
      <c r="B529" s="16" t="s">
        <v>1268</v>
      </c>
      <c r="C529" s="16" t="s">
        <v>1269</v>
      </c>
      <c r="D529" s="27"/>
      <c r="E529" s="17">
        <v>2953.63</v>
      </c>
      <c r="F529" s="17">
        <v>2983.47</v>
      </c>
      <c r="G529" s="28">
        <v>4870</v>
      </c>
      <c r="H529" s="28">
        <v>3601.99</v>
      </c>
      <c r="I529" s="29">
        <f t="shared" si="373"/>
        <v>0.8282838097829256</v>
      </c>
      <c r="J529" s="1">
        <f t="shared" si="374"/>
        <v>1.0102822628426509</v>
      </c>
      <c r="K529" s="24" t="e">
        <f t="shared" si="375"/>
        <v>#DIV/0!</v>
      </c>
      <c r="L529" s="24" t="e">
        <f t="shared" si="376"/>
        <v>#DIV/0!</v>
      </c>
      <c r="M529" s="1">
        <f t="shared" si="377"/>
        <v>64.881857240074083</v>
      </c>
      <c r="N529" s="7">
        <f t="shared" si="378"/>
        <v>63.232745762484626</v>
      </c>
      <c r="O529" s="18">
        <f t="shared" si="380"/>
        <v>2446.4453999999996</v>
      </c>
      <c r="P529" s="12">
        <f t="shared" si="372"/>
        <v>4033.6514400000001</v>
      </c>
      <c r="Q529" s="12"/>
      <c r="R529" s="11">
        <f t="shared" si="379"/>
        <v>35.200000000000017</v>
      </c>
      <c r="S529" s="4" t="e">
        <f t="shared" si="381"/>
        <v>#DIV/0!</v>
      </c>
    </row>
    <row r="530" spans="1:19" x14ac:dyDescent="0.2">
      <c r="A530" s="16" t="s">
        <v>1270</v>
      </c>
      <c r="B530" s="16" t="s">
        <v>1271</v>
      </c>
      <c r="C530" s="16" t="s">
        <v>1272</v>
      </c>
      <c r="D530" s="27">
        <v>405.97272727272724</v>
      </c>
      <c r="E530" s="17">
        <v>1041.81</v>
      </c>
      <c r="F530" s="17">
        <v>1024.8</v>
      </c>
      <c r="G530" s="28">
        <v>1718</v>
      </c>
      <c r="H530" s="28">
        <v>1270.5</v>
      </c>
      <c r="I530" s="29">
        <f t="shared" si="373"/>
        <v>0.80661157024793384</v>
      </c>
      <c r="J530" s="1">
        <f t="shared" si="374"/>
        <v>-1.6327353356178236</v>
      </c>
      <c r="K530" s="24">
        <f t="shared" si="375"/>
        <v>152.43074993841952</v>
      </c>
      <c r="L530" s="24">
        <f t="shared" si="376"/>
        <v>156.62068656649575</v>
      </c>
      <c r="M530" s="1">
        <f t="shared" si="377"/>
        <v>64.905309029477564</v>
      </c>
      <c r="N530" s="7">
        <f t="shared" si="378"/>
        <v>67.642466822794688</v>
      </c>
      <c r="O530" s="18">
        <f t="shared" si="380"/>
        <v>840.3359999999999</v>
      </c>
      <c r="P530" s="12">
        <f t="shared" si="372"/>
        <v>1385.5296000000001</v>
      </c>
      <c r="Q530" s="12"/>
      <c r="R530" s="11">
        <f t="shared" si="379"/>
        <v>35.200000000000017</v>
      </c>
      <c r="S530" s="4">
        <f t="shared" si="381"/>
        <v>106.99321494950399</v>
      </c>
    </row>
    <row r="531" spans="1:19" x14ac:dyDescent="0.2">
      <c r="A531" s="16" t="s">
        <v>1273</v>
      </c>
      <c r="B531" s="16" t="s">
        <v>1274</v>
      </c>
      <c r="C531" s="16" t="s">
        <v>1275</v>
      </c>
      <c r="D531" s="27">
        <v>1909.6645454545455</v>
      </c>
      <c r="E531" s="17">
        <v>3966.91</v>
      </c>
      <c r="F531" s="17">
        <v>4047.72</v>
      </c>
      <c r="G531" s="28">
        <v>6541</v>
      </c>
      <c r="H531" s="28">
        <v>4837.7</v>
      </c>
      <c r="I531" s="29">
        <f t="shared" si="373"/>
        <v>0.83670339210781985</v>
      </c>
      <c r="J531" s="1">
        <f t="shared" si="374"/>
        <v>2.0371019256801901</v>
      </c>
      <c r="K531" s="24">
        <f t="shared" si="375"/>
        <v>111.95973971630426</v>
      </c>
      <c r="L531" s="24">
        <f t="shared" si="376"/>
        <v>107.72810645944003</v>
      </c>
      <c r="M531" s="1">
        <f t="shared" si="377"/>
        <v>64.889044621632451</v>
      </c>
      <c r="N531" s="7">
        <f t="shared" si="378"/>
        <v>61.597146047651506</v>
      </c>
      <c r="O531" s="18">
        <f t="shared" si="380"/>
        <v>3319.1303999999996</v>
      </c>
      <c r="P531" s="12">
        <f t="shared" si="372"/>
        <v>5472.5174400000005</v>
      </c>
      <c r="Q531" s="12"/>
      <c r="R531" s="11">
        <f t="shared" si="379"/>
        <v>35.200000000000017</v>
      </c>
      <c r="S531" s="4">
        <f t="shared" si="381"/>
        <v>73.806986567369478</v>
      </c>
    </row>
    <row r="532" spans="1:19" x14ac:dyDescent="0.2">
      <c r="A532" s="16" t="s">
        <v>1276</v>
      </c>
      <c r="B532" s="16" t="s">
        <v>1277</v>
      </c>
      <c r="C532" s="16" t="s">
        <v>1278</v>
      </c>
      <c r="D532" s="27">
        <v>2012.5494736842106</v>
      </c>
      <c r="E532" s="17">
        <v>3984.73</v>
      </c>
      <c r="F532" s="17">
        <v>4058.38</v>
      </c>
      <c r="G532" s="28">
        <v>6570</v>
      </c>
      <c r="H532" s="28">
        <v>4859.43</v>
      </c>
      <c r="I532" s="29">
        <f t="shared" ref="I532:I567" si="382">F532/H532</f>
        <v>0.83515556351259301</v>
      </c>
      <c r="J532" s="1">
        <f t="shared" ref="J532:J567" si="383">F532/E532*100-100</f>
        <v>1.8483059078030522</v>
      </c>
      <c r="K532" s="24">
        <f t="shared" ref="K532:K567" si="384">F532/D532*100-100</f>
        <v>101.65367624829881</v>
      </c>
      <c r="L532" s="24">
        <f t="shared" ref="L532:L567" si="385">E532/D532*100-100</f>
        <v>97.994138882234722</v>
      </c>
      <c r="M532" s="1">
        <f t="shared" ref="M532:M567" si="386">G532/E532*100-100</f>
        <v>64.879427213387117</v>
      </c>
      <c r="N532" s="7">
        <f t="shared" ref="N532:N567" si="387">G532/F532*100-100</f>
        <v>61.887255505891517</v>
      </c>
      <c r="O532" s="18">
        <f t="shared" si="380"/>
        <v>3327.8715999999999</v>
      </c>
      <c r="P532" s="12">
        <f t="shared" si="372"/>
        <v>5486.9297600000009</v>
      </c>
      <c r="Q532" s="12"/>
      <c r="R532" s="11">
        <f t="shared" ref="R532:R567" si="388">P532/F532*100-100</f>
        <v>35.200000000000017</v>
      </c>
      <c r="S532" s="4">
        <f t="shared" si="381"/>
        <v>65.356014523605012</v>
      </c>
    </row>
    <row r="533" spans="1:19" ht="22.5" x14ac:dyDescent="0.2">
      <c r="A533" s="16" t="s">
        <v>1279</v>
      </c>
      <c r="B533" s="16" t="s">
        <v>1280</v>
      </c>
      <c r="C533" s="16" t="s">
        <v>1281</v>
      </c>
      <c r="D533" s="27">
        <v>2288.6462500000002</v>
      </c>
      <c r="E533" s="17">
        <v>3919.58</v>
      </c>
      <c r="F533" s="17">
        <v>3999.39</v>
      </c>
      <c r="G533" s="28">
        <v>6463</v>
      </c>
      <c r="H533" s="28">
        <v>4779.97</v>
      </c>
      <c r="I533" s="29">
        <f t="shared" si="382"/>
        <v>0.83669771986016639</v>
      </c>
      <c r="J533" s="1">
        <f t="shared" si="383"/>
        <v>2.0361875507069556</v>
      </c>
      <c r="K533" s="24">
        <f t="shared" si="384"/>
        <v>74.74915575091606</v>
      </c>
      <c r="L533" s="24">
        <f t="shared" si="385"/>
        <v>71.261941420610526</v>
      </c>
      <c r="M533" s="1">
        <f t="shared" si="386"/>
        <v>64.890115777710889</v>
      </c>
      <c r="N533" s="7">
        <f t="shared" si="387"/>
        <v>61.599643945701729</v>
      </c>
      <c r="O533" s="18">
        <f t="shared" si="380"/>
        <v>3279.4997999999996</v>
      </c>
      <c r="P533" s="12">
        <f t="shared" si="372"/>
        <v>5407.1752800000004</v>
      </c>
      <c r="Q533" s="12"/>
      <c r="R533" s="11">
        <f t="shared" si="388"/>
        <v>35.200000000000017</v>
      </c>
      <c r="S533" s="4">
        <f t="shared" si="381"/>
        <v>43.294307715751131</v>
      </c>
    </row>
    <row r="534" spans="1:19" ht="22.5" x14ac:dyDescent="0.2">
      <c r="A534" s="16" t="s">
        <v>1282</v>
      </c>
      <c r="B534" s="16" t="s">
        <v>1283</v>
      </c>
      <c r="C534" s="16" t="s">
        <v>1284</v>
      </c>
      <c r="D534" s="27">
        <v>1918.7213333333334</v>
      </c>
      <c r="E534" s="17">
        <v>3984.72</v>
      </c>
      <c r="F534" s="17">
        <v>4058.38</v>
      </c>
      <c r="G534" s="28">
        <v>6570</v>
      </c>
      <c r="H534" s="28">
        <v>4859.41</v>
      </c>
      <c r="I534" s="29">
        <f t="shared" si="382"/>
        <v>0.83515900078404581</v>
      </c>
      <c r="J534" s="1">
        <f t="shared" si="383"/>
        <v>1.8485615049489184</v>
      </c>
      <c r="K534" s="24">
        <f t="shared" si="384"/>
        <v>111.51482132892667</v>
      </c>
      <c r="L534" s="24">
        <f t="shared" si="385"/>
        <v>107.67580631823552</v>
      </c>
      <c r="M534" s="1">
        <f t="shared" si="386"/>
        <v>64.87984099259171</v>
      </c>
      <c r="N534" s="7">
        <f t="shared" si="387"/>
        <v>61.887255505891517</v>
      </c>
      <c r="O534" s="18">
        <f t="shared" si="380"/>
        <v>3327.8715999999999</v>
      </c>
      <c r="P534" s="12">
        <f t="shared" si="372"/>
        <v>5486.9297600000009</v>
      </c>
      <c r="Q534" s="12"/>
      <c r="R534" s="11">
        <f t="shared" si="388"/>
        <v>35.200000000000017</v>
      </c>
      <c r="S534" s="4">
        <f t="shared" si="381"/>
        <v>73.442153489719885</v>
      </c>
    </row>
    <row r="535" spans="1:19" x14ac:dyDescent="0.2">
      <c r="A535" s="16" t="s">
        <v>1285</v>
      </c>
      <c r="B535" s="16" t="s">
        <v>1286</v>
      </c>
      <c r="C535" s="16" t="s">
        <v>1287</v>
      </c>
      <c r="D535" s="27">
        <v>1465.4114285714284</v>
      </c>
      <c r="E535" s="17">
        <v>2897.67</v>
      </c>
      <c r="F535" s="17">
        <v>2929.23</v>
      </c>
      <c r="G535" s="28">
        <v>4778</v>
      </c>
      <c r="H535" s="28">
        <v>3533.74</v>
      </c>
      <c r="I535" s="29">
        <f t="shared" si="382"/>
        <v>0.82893195311483026</v>
      </c>
      <c r="J535" s="1">
        <f t="shared" si="383"/>
        <v>1.0891509385126739</v>
      </c>
      <c r="K535" s="24">
        <f t="shared" si="384"/>
        <v>99.891303076269224</v>
      </c>
      <c r="L535" s="24">
        <f t="shared" si="385"/>
        <v>97.737641695945001</v>
      </c>
      <c r="M535" s="1">
        <f t="shared" si="386"/>
        <v>64.891102161391728</v>
      </c>
      <c r="N535" s="7">
        <f t="shared" si="387"/>
        <v>63.114538633019578</v>
      </c>
      <c r="O535" s="18">
        <f t="shared" si="380"/>
        <v>2401.9685999999997</v>
      </c>
      <c r="P535" s="12">
        <f t="shared" si="372"/>
        <v>3960.3189600000005</v>
      </c>
      <c r="Q535" s="12"/>
      <c r="R535" s="11">
        <f t="shared" si="388"/>
        <v>35.200000000000017</v>
      </c>
      <c r="S535" s="4">
        <f t="shared" si="381"/>
        <v>63.910868522540738</v>
      </c>
    </row>
    <row r="536" spans="1:19" ht="22.5" x14ac:dyDescent="0.2">
      <c r="A536" s="19">
        <v>10843</v>
      </c>
      <c r="B536" s="16" t="s">
        <v>1288</v>
      </c>
      <c r="C536" s="16" t="s">
        <v>1289</v>
      </c>
      <c r="D536" s="27">
        <v>7601.1507999999994</v>
      </c>
      <c r="E536" s="17">
        <v>9752.02</v>
      </c>
      <c r="F536" s="17">
        <v>9411.64</v>
      </c>
      <c r="G536" s="28">
        <v>12714</v>
      </c>
      <c r="H536" s="28">
        <v>11036.43</v>
      </c>
      <c r="I536" s="29">
        <f t="shared" si="382"/>
        <v>0.85277938608771131</v>
      </c>
      <c r="J536" s="1">
        <f t="shared" si="383"/>
        <v>-3.4903537933679445</v>
      </c>
      <c r="K536" s="24">
        <f t="shared" si="384"/>
        <v>23.818619675326019</v>
      </c>
      <c r="L536" s="24">
        <f t="shared" si="385"/>
        <v>28.296625821448004</v>
      </c>
      <c r="M536" s="1">
        <f t="shared" si="386"/>
        <v>30.372989390915933</v>
      </c>
      <c r="N536" s="7">
        <f t="shared" si="387"/>
        <v>35.088039916528913</v>
      </c>
      <c r="O536" s="18">
        <f t="shared" si="380"/>
        <v>7717.5447999999988</v>
      </c>
      <c r="P536" s="12">
        <f>F536*1.152</f>
        <v>10842.209279999999</v>
      </c>
      <c r="Q536" s="12"/>
      <c r="R536" s="11">
        <f t="shared" si="388"/>
        <v>15.199999999999989</v>
      </c>
      <c r="S536" s="4">
        <f t="shared" si="381"/>
        <v>1.5312681337673126</v>
      </c>
    </row>
    <row r="537" spans="1:19" ht="22.5" x14ac:dyDescent="0.2">
      <c r="A537" s="16" t="s">
        <v>1290</v>
      </c>
      <c r="B537" s="16" t="s">
        <v>1291</v>
      </c>
      <c r="C537" s="16" t="s">
        <v>1292</v>
      </c>
      <c r="D537" s="27">
        <v>3818.9916666666668</v>
      </c>
      <c r="E537" s="17">
        <v>8395.9599999999991</v>
      </c>
      <c r="F537" s="17">
        <v>8731.6</v>
      </c>
      <c r="G537" s="28">
        <v>11795</v>
      </c>
      <c r="H537" s="28">
        <v>10238.969999999999</v>
      </c>
      <c r="I537" s="29">
        <f t="shared" si="382"/>
        <v>0.85278109028544868</v>
      </c>
      <c r="J537" s="1">
        <f t="shared" si="383"/>
        <v>3.9976369587277958</v>
      </c>
      <c r="K537" s="24">
        <f t="shared" si="384"/>
        <v>128.63626742661131</v>
      </c>
      <c r="L537" s="24">
        <f t="shared" si="385"/>
        <v>119.8475601107622</v>
      </c>
      <c r="M537" s="1">
        <f t="shared" si="386"/>
        <v>40.484232892962808</v>
      </c>
      <c r="N537" s="7">
        <f t="shared" si="387"/>
        <v>35.0840624856842</v>
      </c>
      <c r="O537" s="18">
        <f t="shared" si="380"/>
        <v>7159.9120000000003</v>
      </c>
      <c r="P537" s="12">
        <f>F537*1.152</f>
        <v>10058.8032</v>
      </c>
      <c r="Q537" s="12"/>
      <c r="R537" s="11">
        <f t="shared" si="388"/>
        <v>15.199999999999989</v>
      </c>
      <c r="S537" s="4">
        <f t="shared" si="381"/>
        <v>87.481739289821263</v>
      </c>
    </row>
    <row r="538" spans="1:19" x14ac:dyDescent="0.2">
      <c r="A538" s="16" t="s">
        <v>1293</v>
      </c>
      <c r="B538" s="16" t="s">
        <v>1294</v>
      </c>
      <c r="C538" s="16" t="s">
        <v>1295</v>
      </c>
      <c r="D538" s="27">
        <v>1875.1209090909092</v>
      </c>
      <c r="E538" s="17">
        <v>3282.1</v>
      </c>
      <c r="F538" s="17">
        <v>3348.97</v>
      </c>
      <c r="G538" s="28">
        <v>5411</v>
      </c>
      <c r="H538" s="28">
        <v>4002.56</v>
      </c>
      <c r="I538" s="29">
        <f t="shared" si="382"/>
        <v>0.83670700751519023</v>
      </c>
      <c r="J538" s="1">
        <f t="shared" si="383"/>
        <v>2.037415069620053</v>
      </c>
      <c r="K538" s="24">
        <f t="shared" si="384"/>
        <v>78.600216325444194</v>
      </c>
      <c r="L538" s="24">
        <f t="shared" si="385"/>
        <v>75.034046289378665</v>
      </c>
      <c r="M538" s="1">
        <f t="shared" si="386"/>
        <v>64.863959050607832</v>
      </c>
      <c r="N538" s="7">
        <f t="shared" si="387"/>
        <v>61.572065441016207</v>
      </c>
      <c r="O538" s="18">
        <f t="shared" si="380"/>
        <v>2746.1553999999996</v>
      </c>
      <c r="P538" s="12">
        <f t="shared" ref="P538:P573" si="389">F538*1.352</f>
        <v>4527.8074399999996</v>
      </c>
      <c r="Q538" s="12"/>
      <c r="R538" s="11">
        <f t="shared" si="388"/>
        <v>35.199999999999989</v>
      </c>
      <c r="S538" s="4">
        <f t="shared" si="381"/>
        <v>46.452177386864236</v>
      </c>
    </row>
    <row r="539" spans="1:19" x14ac:dyDescent="0.2">
      <c r="A539" s="19">
        <v>8317</v>
      </c>
      <c r="B539" s="16" t="s">
        <v>1296</v>
      </c>
      <c r="C539" s="16" t="s">
        <v>1297</v>
      </c>
      <c r="D539" s="27">
        <v>868.68358974358978</v>
      </c>
      <c r="E539" s="17">
        <v>1126.52</v>
      </c>
      <c r="F539" s="17">
        <v>1120.18</v>
      </c>
      <c r="G539" s="28">
        <v>1857</v>
      </c>
      <c r="H539" s="28">
        <v>1373.8</v>
      </c>
      <c r="I539" s="29">
        <f t="shared" si="382"/>
        <v>0.81538797495996518</v>
      </c>
      <c r="J539" s="1">
        <f t="shared" si="383"/>
        <v>-0.56279515676595793</v>
      </c>
      <c r="K539" s="24">
        <f t="shared" si="384"/>
        <v>28.951440228155434</v>
      </c>
      <c r="L539" s="24">
        <f t="shared" si="385"/>
        <v>29.681280192309856</v>
      </c>
      <c r="M539" s="1">
        <f t="shared" si="386"/>
        <v>64.843944182082879</v>
      </c>
      <c r="N539" s="7">
        <f t="shared" si="387"/>
        <v>65.776928707886242</v>
      </c>
      <c r="O539" s="18">
        <f t="shared" si="380"/>
        <v>918.54759999999999</v>
      </c>
      <c r="P539" s="12">
        <f t="shared" si="389"/>
        <v>1514.4833600000002</v>
      </c>
      <c r="Q539" s="12"/>
      <c r="R539" s="11">
        <f t="shared" si="388"/>
        <v>35.200000000000017</v>
      </c>
      <c r="S539" s="4">
        <f t="shared" si="381"/>
        <v>5.7401809870874416</v>
      </c>
    </row>
    <row r="540" spans="1:19" x14ac:dyDescent="0.2">
      <c r="A540" s="19">
        <v>3349</v>
      </c>
      <c r="B540" s="16" t="s">
        <v>1298</v>
      </c>
      <c r="C540" s="16" t="s">
        <v>1299</v>
      </c>
      <c r="D540" s="27">
        <v>537.64879999999994</v>
      </c>
      <c r="E540" s="18">
        <v>646.66</v>
      </c>
      <c r="F540" s="18">
        <v>653.86</v>
      </c>
      <c r="G540" s="28">
        <v>1066</v>
      </c>
      <c r="H540" s="15">
        <v>788.61</v>
      </c>
      <c r="I540" s="29">
        <f t="shared" si="382"/>
        <v>0.829129734596315</v>
      </c>
      <c r="J540" s="1">
        <f t="shared" si="383"/>
        <v>1.1134135403457748</v>
      </c>
      <c r="K540" s="24">
        <f t="shared" si="384"/>
        <v>21.61470461758681</v>
      </c>
      <c r="L540" s="24">
        <f t="shared" si="385"/>
        <v>20.275540464332863</v>
      </c>
      <c r="M540" s="1">
        <f t="shared" si="386"/>
        <v>64.847060278971952</v>
      </c>
      <c r="N540" s="7">
        <f t="shared" si="387"/>
        <v>63.031841678646799</v>
      </c>
      <c r="O540" s="18">
        <f>D540</f>
        <v>537.64879999999994</v>
      </c>
      <c r="P540" s="12">
        <f t="shared" si="389"/>
        <v>884.01872000000003</v>
      </c>
      <c r="Q540" s="12"/>
      <c r="R540" s="11">
        <f t="shared" si="388"/>
        <v>35.200000000000017</v>
      </c>
      <c r="S540" s="4">
        <f t="shared" si="381"/>
        <v>0</v>
      </c>
    </row>
    <row r="541" spans="1:19" x14ac:dyDescent="0.2">
      <c r="A541" s="19">
        <v>597</v>
      </c>
      <c r="B541" s="16" t="s">
        <v>1300</v>
      </c>
      <c r="C541" s="16" t="s">
        <v>1301</v>
      </c>
      <c r="D541" s="27">
        <v>228.53732394366196</v>
      </c>
      <c r="E541" s="18">
        <v>317.17</v>
      </c>
      <c r="F541" s="18">
        <v>318.43</v>
      </c>
      <c r="G541" s="15">
        <v>523</v>
      </c>
      <c r="H541" s="15">
        <v>386.79</v>
      </c>
      <c r="I541" s="29">
        <f t="shared" si="382"/>
        <v>0.82326326947439177</v>
      </c>
      <c r="J541" s="1">
        <f t="shared" si="383"/>
        <v>0.39726329728534893</v>
      </c>
      <c r="K541" s="24">
        <f t="shared" si="384"/>
        <v>39.333914699420376</v>
      </c>
      <c r="L541" s="24">
        <f t="shared" si="385"/>
        <v>38.782582436375861</v>
      </c>
      <c r="M541" s="1">
        <f t="shared" si="386"/>
        <v>64.895797206545382</v>
      </c>
      <c r="N541" s="7">
        <f t="shared" si="387"/>
        <v>64.243318782778005</v>
      </c>
      <c r="O541" s="18">
        <f t="shared" si="380"/>
        <v>261.11259999999999</v>
      </c>
      <c r="P541" s="12">
        <f t="shared" si="389"/>
        <v>430.51736000000005</v>
      </c>
      <c r="Q541" s="12"/>
      <c r="R541" s="11">
        <f t="shared" si="388"/>
        <v>35.200000000000017</v>
      </c>
      <c r="S541" s="4">
        <f t="shared" si="381"/>
        <v>14.253810053524703</v>
      </c>
    </row>
    <row r="542" spans="1:19" ht="33.75" x14ac:dyDescent="0.2">
      <c r="A542" s="19">
        <v>493</v>
      </c>
      <c r="B542" s="16" t="s">
        <v>2406</v>
      </c>
      <c r="C542" s="16" t="s">
        <v>2407</v>
      </c>
      <c r="D542" s="27">
        <v>232.89023529411762</v>
      </c>
      <c r="E542" s="18">
        <v>331.84</v>
      </c>
      <c r="F542" s="18">
        <v>333.16</v>
      </c>
      <c r="G542" s="15">
        <v>547</v>
      </c>
      <c r="H542" s="15">
        <v>404.68</v>
      </c>
      <c r="I542" s="29">
        <f t="shared" si="382"/>
        <v>0.82326776712464178</v>
      </c>
      <c r="J542" s="1">
        <f t="shared" si="383"/>
        <v>0.39778206364513835</v>
      </c>
      <c r="K542" s="24">
        <f t="shared" si="384"/>
        <v>43.054516467490146</v>
      </c>
      <c r="L542" s="24">
        <f t="shared" si="385"/>
        <v>42.487725851158359</v>
      </c>
      <c r="M542" s="1">
        <f t="shared" si="386"/>
        <v>64.838476374156215</v>
      </c>
      <c r="N542" s="7">
        <f t="shared" si="387"/>
        <v>64.185376395725768</v>
      </c>
      <c r="O542" s="18">
        <f t="shared" si="380"/>
        <v>273.19119999999998</v>
      </c>
      <c r="P542" s="12">
        <f t="shared" si="389"/>
        <v>450.43232000000006</v>
      </c>
      <c r="Q542" s="12"/>
      <c r="R542" s="11">
        <f t="shared" si="388"/>
        <v>35.200000000000017</v>
      </c>
      <c r="S542" s="4">
        <f t="shared" si="381"/>
        <v>17.304703503341898</v>
      </c>
    </row>
    <row r="543" spans="1:19" x14ac:dyDescent="0.2">
      <c r="A543" s="19">
        <v>12632</v>
      </c>
      <c r="B543" s="16" t="s">
        <v>1302</v>
      </c>
      <c r="C543" s="16" t="s">
        <v>1303</v>
      </c>
      <c r="D543" s="27">
        <v>10.723589743589745</v>
      </c>
      <c r="E543" s="18">
        <v>24.95</v>
      </c>
      <c r="F543" s="18">
        <v>23.18</v>
      </c>
      <c r="G543" s="15">
        <v>41</v>
      </c>
      <c r="H543" s="15">
        <v>30.43</v>
      </c>
      <c r="I543" s="29">
        <f t="shared" si="382"/>
        <v>0.76174827472888595</v>
      </c>
      <c r="J543" s="1">
        <f t="shared" si="383"/>
        <v>-7.0941883767535074</v>
      </c>
      <c r="K543" s="24">
        <f t="shared" si="384"/>
        <v>116.15895939935913</v>
      </c>
      <c r="L543" s="24">
        <f t="shared" si="385"/>
        <v>132.66462627325328</v>
      </c>
      <c r="M543" s="1">
        <f t="shared" si="386"/>
        <v>64.328657314629254</v>
      </c>
      <c r="N543" s="7">
        <f t="shared" si="387"/>
        <v>76.876617773943053</v>
      </c>
      <c r="O543" s="18">
        <f t="shared" si="380"/>
        <v>19.0076</v>
      </c>
      <c r="P543" s="12">
        <f t="shared" si="389"/>
        <v>31.339360000000003</v>
      </c>
      <c r="Q543" s="12"/>
      <c r="R543" s="11">
        <f t="shared" si="388"/>
        <v>35.200000000000017</v>
      </c>
      <c r="S543" s="4">
        <f t="shared" si="381"/>
        <v>77.250346707474506</v>
      </c>
    </row>
    <row r="544" spans="1:19" x14ac:dyDescent="0.2">
      <c r="A544" s="16" t="s">
        <v>1304</v>
      </c>
      <c r="B544" s="16" t="s">
        <v>1305</v>
      </c>
      <c r="C544" s="16" t="s">
        <v>1306</v>
      </c>
      <c r="D544" s="27">
        <v>16.92942857142857</v>
      </c>
      <c r="E544" s="18">
        <v>34.840000000000003</v>
      </c>
      <c r="F544" s="18">
        <v>33.06</v>
      </c>
      <c r="G544" s="15">
        <v>57</v>
      </c>
      <c r="H544" s="15">
        <v>42.49</v>
      </c>
      <c r="I544" s="29">
        <f t="shared" si="382"/>
        <v>0.77806542715933158</v>
      </c>
      <c r="J544" s="1">
        <f t="shared" si="383"/>
        <v>-5.1090700344431781</v>
      </c>
      <c r="K544" s="24">
        <f t="shared" si="384"/>
        <v>95.281251582198394</v>
      </c>
      <c r="L544" s="24">
        <f t="shared" si="385"/>
        <v>105.79548714833007</v>
      </c>
      <c r="M544" s="1">
        <f t="shared" si="386"/>
        <v>63.605051664753148</v>
      </c>
      <c r="N544" s="7">
        <f t="shared" si="387"/>
        <v>72.413793103448256</v>
      </c>
      <c r="O544" s="18">
        <f t="shared" si="380"/>
        <v>27.109200000000001</v>
      </c>
      <c r="P544" s="12">
        <f t="shared" si="389"/>
        <v>44.697120000000005</v>
      </c>
      <c r="Q544" s="12"/>
      <c r="R544" s="11">
        <f t="shared" si="388"/>
        <v>35.200000000000017</v>
      </c>
      <c r="S544" s="4">
        <f t="shared" si="381"/>
        <v>60.130626297402699</v>
      </c>
    </row>
    <row r="545" spans="1:19" ht="22.5" x14ac:dyDescent="0.2">
      <c r="A545" s="16" t="s">
        <v>1307</v>
      </c>
      <c r="B545" s="16" t="s">
        <v>1308</v>
      </c>
      <c r="C545" s="16" t="s">
        <v>1309</v>
      </c>
      <c r="D545" s="27">
        <v>14.087142857142856</v>
      </c>
      <c r="E545" s="18">
        <v>26.04</v>
      </c>
      <c r="F545" s="18">
        <v>24.21</v>
      </c>
      <c r="G545" s="15">
        <v>43</v>
      </c>
      <c r="H545" s="15">
        <v>31.76</v>
      </c>
      <c r="I545" s="29">
        <f t="shared" si="382"/>
        <v>0.76227959697732994</v>
      </c>
      <c r="J545" s="1">
        <f t="shared" si="383"/>
        <v>-7.0276497695852385</v>
      </c>
      <c r="K545" s="24">
        <f t="shared" si="384"/>
        <v>71.858837846060254</v>
      </c>
      <c r="L545" s="24">
        <f t="shared" si="385"/>
        <v>84.849406753878924</v>
      </c>
      <c r="M545" s="1">
        <f t="shared" si="386"/>
        <v>65.130568356374795</v>
      </c>
      <c r="N545" s="7">
        <f t="shared" si="387"/>
        <v>77.61255679471293</v>
      </c>
      <c r="O545" s="18">
        <f t="shared" si="380"/>
        <v>19.8522</v>
      </c>
      <c r="P545" s="12">
        <f t="shared" si="389"/>
        <v>32.731920000000002</v>
      </c>
      <c r="Q545" s="12"/>
      <c r="R545" s="11">
        <f t="shared" si="388"/>
        <v>35.200000000000017</v>
      </c>
      <c r="S545" s="4">
        <f t="shared" si="381"/>
        <v>40.924247033769404</v>
      </c>
    </row>
    <row r="546" spans="1:19" x14ac:dyDescent="0.2">
      <c r="A546" s="16" t="s">
        <v>1310</v>
      </c>
      <c r="B546" s="16" t="s">
        <v>1311</v>
      </c>
      <c r="C546" s="16" t="s">
        <v>1312</v>
      </c>
      <c r="D546" s="27">
        <v>19.273</v>
      </c>
      <c r="E546" s="18">
        <v>49.51</v>
      </c>
      <c r="F546" s="18">
        <v>50.29</v>
      </c>
      <c r="G546" s="15">
        <v>82</v>
      </c>
      <c r="H546" s="15">
        <v>60.38</v>
      </c>
      <c r="I546" s="29">
        <f t="shared" si="382"/>
        <v>0.83289168598873797</v>
      </c>
      <c r="J546" s="1">
        <f t="shared" si="383"/>
        <v>1.5754393051908551</v>
      </c>
      <c r="K546" s="24">
        <f t="shared" si="384"/>
        <v>160.93498676905512</v>
      </c>
      <c r="L546" s="24">
        <f t="shared" si="385"/>
        <v>156.88787422819485</v>
      </c>
      <c r="M546" s="1">
        <f t="shared" si="386"/>
        <v>65.623106443142802</v>
      </c>
      <c r="N546" s="7">
        <f t="shared" si="387"/>
        <v>63.054285146152324</v>
      </c>
      <c r="O546" s="18">
        <f t="shared" si="380"/>
        <v>41.2378</v>
      </c>
      <c r="P546" s="12">
        <f t="shared" si="389"/>
        <v>67.992080000000001</v>
      </c>
      <c r="Q546" s="12"/>
      <c r="R546" s="11">
        <f t="shared" si="388"/>
        <v>35.200000000000017</v>
      </c>
      <c r="S546" s="4">
        <f t="shared" si="381"/>
        <v>113.96668915062526</v>
      </c>
    </row>
    <row r="547" spans="1:19" x14ac:dyDescent="0.2">
      <c r="A547" s="16" t="s">
        <v>1313</v>
      </c>
      <c r="B547" s="16" t="s">
        <v>1314</v>
      </c>
      <c r="C547" s="16" t="s">
        <v>1315</v>
      </c>
      <c r="D547" s="27"/>
      <c r="E547" s="18">
        <v>12.94</v>
      </c>
      <c r="F547" s="18">
        <v>13.18</v>
      </c>
      <c r="G547" s="15">
        <v>21</v>
      </c>
      <c r="H547" s="15">
        <v>15.78</v>
      </c>
      <c r="I547" s="29">
        <f t="shared" si="382"/>
        <v>0.83523447401774398</v>
      </c>
      <c r="J547" s="1">
        <f t="shared" si="383"/>
        <v>1.8547140649150009</v>
      </c>
      <c r="K547" s="24" t="e">
        <f t="shared" si="384"/>
        <v>#DIV/0!</v>
      </c>
      <c r="L547" s="24" t="e">
        <f t="shared" si="385"/>
        <v>#DIV/0!</v>
      </c>
      <c r="M547" s="1">
        <f t="shared" si="386"/>
        <v>62.287480680061833</v>
      </c>
      <c r="N547" s="7">
        <f t="shared" si="387"/>
        <v>59.332321699544764</v>
      </c>
      <c r="O547" s="18">
        <f t="shared" si="380"/>
        <v>10.807599999999999</v>
      </c>
      <c r="P547" s="12">
        <f t="shared" si="389"/>
        <v>17.81936</v>
      </c>
      <c r="Q547" s="12"/>
      <c r="R547" s="11">
        <f t="shared" si="388"/>
        <v>35.200000000000017</v>
      </c>
      <c r="S547" s="4" t="e">
        <f t="shared" si="381"/>
        <v>#DIV/0!</v>
      </c>
    </row>
    <row r="548" spans="1:19" x14ac:dyDescent="0.2">
      <c r="A548" s="16" t="s">
        <v>1316</v>
      </c>
      <c r="B548" s="16" t="s">
        <v>1317</v>
      </c>
      <c r="C548" s="16" t="s">
        <v>1318</v>
      </c>
      <c r="D548" s="27"/>
      <c r="E548" s="18">
        <v>54.29</v>
      </c>
      <c r="F548" s="18">
        <v>55.15</v>
      </c>
      <c r="G548" s="15">
        <v>90</v>
      </c>
      <c r="H548" s="15">
        <v>66.209999999999994</v>
      </c>
      <c r="I548" s="29">
        <f t="shared" si="382"/>
        <v>0.83295574686603235</v>
      </c>
      <c r="J548" s="1">
        <f t="shared" si="383"/>
        <v>1.5840854669368269</v>
      </c>
      <c r="K548" s="24" t="e">
        <f t="shared" si="384"/>
        <v>#DIV/0!</v>
      </c>
      <c r="L548" s="24" t="e">
        <f t="shared" si="385"/>
        <v>#DIV/0!</v>
      </c>
      <c r="M548" s="1">
        <f t="shared" si="386"/>
        <v>65.776386074783574</v>
      </c>
      <c r="N548" s="7">
        <f t="shared" si="387"/>
        <v>63.191296464188582</v>
      </c>
      <c r="O548" s="18">
        <f t="shared" si="380"/>
        <v>45.222999999999999</v>
      </c>
      <c r="P548" s="12">
        <f t="shared" si="389"/>
        <v>74.56280000000001</v>
      </c>
      <c r="Q548" s="12"/>
      <c r="R548" s="11">
        <f t="shared" si="388"/>
        <v>35.200000000000045</v>
      </c>
      <c r="S548" s="4" t="e">
        <f t="shared" si="381"/>
        <v>#DIV/0!</v>
      </c>
    </row>
    <row r="549" spans="1:19" x14ac:dyDescent="0.2">
      <c r="A549" s="16" t="s">
        <v>1319</v>
      </c>
      <c r="B549" s="16" t="s">
        <v>1320</v>
      </c>
      <c r="C549" s="16" t="s">
        <v>1321</v>
      </c>
      <c r="D549" s="27">
        <v>512.64272727272726</v>
      </c>
      <c r="E549" s="18">
        <v>593.87</v>
      </c>
      <c r="F549" s="18">
        <v>684.81</v>
      </c>
      <c r="G549" s="15">
        <v>979</v>
      </c>
      <c r="H549" s="15">
        <v>724.23</v>
      </c>
      <c r="I549" s="29">
        <f t="shared" si="382"/>
        <v>0.94556977755685334</v>
      </c>
      <c r="J549" s="1">
        <f t="shared" si="383"/>
        <v>15.313115665044521</v>
      </c>
      <c r="K549" s="24">
        <f t="shared" si="384"/>
        <v>33.584261234565247</v>
      </c>
      <c r="L549" s="24">
        <f t="shared" si="385"/>
        <v>15.844811289804881</v>
      </c>
      <c r="M549" s="1">
        <f t="shared" si="386"/>
        <v>64.850893293144964</v>
      </c>
      <c r="N549" s="7">
        <f t="shared" si="387"/>
        <v>42.959360990639738</v>
      </c>
      <c r="O549" s="18">
        <f t="shared" si="380"/>
        <v>561.54419999999993</v>
      </c>
      <c r="P549" s="12">
        <f t="shared" si="389"/>
        <v>925.86311999999998</v>
      </c>
      <c r="Q549" s="12"/>
      <c r="R549" s="11">
        <f t="shared" si="388"/>
        <v>35.200000000000017</v>
      </c>
      <c r="S549" s="4">
        <f t="shared" si="381"/>
        <v>9.5390942123435138</v>
      </c>
    </row>
    <row r="550" spans="1:19" ht="33.75" x14ac:dyDescent="0.2">
      <c r="A550" s="16" t="s">
        <v>1322</v>
      </c>
      <c r="B550" s="16" t="s">
        <v>1323</v>
      </c>
      <c r="C550" s="16" t="s">
        <v>1324</v>
      </c>
      <c r="D550" s="27">
        <v>208.35566298342542</v>
      </c>
      <c r="E550" s="18">
        <v>393.92</v>
      </c>
      <c r="F550" s="18">
        <v>372.37</v>
      </c>
      <c r="G550" s="15">
        <v>649</v>
      </c>
      <c r="H550" s="15">
        <v>480.39</v>
      </c>
      <c r="I550" s="29">
        <f t="shared" si="382"/>
        <v>0.77514103124544642</v>
      </c>
      <c r="J550" s="1">
        <f t="shared" si="383"/>
        <v>-5.4706539398862759</v>
      </c>
      <c r="K550" s="24">
        <f t="shared" si="384"/>
        <v>78.71844454240815</v>
      </c>
      <c r="L550" s="24">
        <f t="shared" si="385"/>
        <v>89.061335967305155</v>
      </c>
      <c r="M550" s="1">
        <f t="shared" si="386"/>
        <v>64.754264825345217</v>
      </c>
      <c r="N550" s="7">
        <f t="shared" si="387"/>
        <v>74.289013615489949</v>
      </c>
      <c r="O550" s="18">
        <f t="shared" si="380"/>
        <v>305.34339999999997</v>
      </c>
      <c r="P550" s="12">
        <f t="shared" si="389"/>
        <v>503.44424000000004</v>
      </c>
      <c r="Q550" s="12"/>
      <c r="R550" s="11">
        <f t="shared" si="388"/>
        <v>35.200000000000017</v>
      </c>
      <c r="S550" s="4">
        <f t="shared" si="381"/>
        <v>46.549124524774697</v>
      </c>
    </row>
    <row r="551" spans="1:19" ht="22.5" x14ac:dyDescent="0.2">
      <c r="A551" s="16" t="s">
        <v>1325</v>
      </c>
      <c r="B551" s="16" t="s">
        <v>1326</v>
      </c>
      <c r="C551" s="16" t="s">
        <v>1327</v>
      </c>
      <c r="D551" s="27">
        <v>1118.7046153846154</v>
      </c>
      <c r="E551" s="17">
        <v>1333.49</v>
      </c>
      <c r="F551" s="17">
        <v>1534.39</v>
      </c>
      <c r="G551" s="28">
        <v>2199</v>
      </c>
      <c r="H551" s="28">
        <v>1626.21</v>
      </c>
      <c r="I551" s="29">
        <f t="shared" si="382"/>
        <v>0.94353742751551162</v>
      </c>
      <c r="J551" s="1">
        <f t="shared" si="383"/>
        <v>15.06572977675124</v>
      </c>
      <c r="K551" s="24">
        <f t="shared" si="384"/>
        <v>37.157742883939932</v>
      </c>
      <c r="L551" s="24">
        <f t="shared" si="385"/>
        <v>19.199472466781643</v>
      </c>
      <c r="M551" s="1">
        <f t="shared" si="386"/>
        <v>64.90562358922827</v>
      </c>
      <c r="N551" s="7">
        <f t="shared" si="387"/>
        <v>43.314281245315698</v>
      </c>
      <c r="O551" s="18">
        <f t="shared" si="380"/>
        <v>1258.1998000000001</v>
      </c>
      <c r="P551" s="12">
        <f t="shared" si="389"/>
        <v>2074.4952800000001</v>
      </c>
      <c r="Q551" s="12"/>
      <c r="R551" s="11">
        <f t="shared" si="388"/>
        <v>35.199999999999989</v>
      </c>
      <c r="S551" s="4">
        <f t="shared" si="381"/>
        <v>12.46934916483076</v>
      </c>
    </row>
    <row r="552" spans="1:19" x14ac:dyDescent="0.2">
      <c r="A552" s="16" t="s">
        <v>1328</v>
      </c>
      <c r="B552" s="16" t="s">
        <v>1329</v>
      </c>
      <c r="C552" s="16" t="s">
        <v>1330</v>
      </c>
      <c r="D552" s="27">
        <v>36.025333333333336</v>
      </c>
      <c r="E552" s="18">
        <v>121.04</v>
      </c>
      <c r="F552" s="18">
        <v>101.89</v>
      </c>
      <c r="G552" s="15">
        <v>200</v>
      </c>
      <c r="H552" s="15">
        <v>147.61000000000001</v>
      </c>
      <c r="I552" s="29">
        <f t="shared" si="382"/>
        <v>0.69026488720276402</v>
      </c>
      <c r="J552" s="1">
        <f t="shared" si="383"/>
        <v>-15.821216126900211</v>
      </c>
      <c r="K552" s="24">
        <f t="shared" si="384"/>
        <v>182.82875013879118</v>
      </c>
      <c r="L552" s="24">
        <f t="shared" si="385"/>
        <v>235.98578777897035</v>
      </c>
      <c r="M552" s="1">
        <f t="shared" si="386"/>
        <v>65.234633179114326</v>
      </c>
      <c r="N552" s="7">
        <f t="shared" si="387"/>
        <v>96.2901167926195</v>
      </c>
      <c r="O552" s="18">
        <f t="shared" si="380"/>
        <v>83.549799999999991</v>
      </c>
      <c r="P552" s="12">
        <f t="shared" si="389"/>
        <v>137.75528</v>
      </c>
      <c r="Q552" s="12"/>
      <c r="R552" s="11">
        <f t="shared" si="388"/>
        <v>35.200000000000017</v>
      </c>
      <c r="S552" s="4">
        <f t="shared" si="381"/>
        <v>131.91957511380875</v>
      </c>
    </row>
    <row r="553" spans="1:19" x14ac:dyDescent="0.2">
      <c r="A553" s="16" t="s">
        <v>1331</v>
      </c>
      <c r="B553" s="16" t="s">
        <v>1332</v>
      </c>
      <c r="C553" s="16" t="s">
        <v>1333</v>
      </c>
      <c r="D553" s="27">
        <v>182.405</v>
      </c>
      <c r="E553" s="18">
        <v>208.19</v>
      </c>
      <c r="F553" s="18">
        <v>235.82</v>
      </c>
      <c r="G553" s="15">
        <v>343</v>
      </c>
      <c r="H553" s="15">
        <v>253.89</v>
      </c>
      <c r="I553" s="29">
        <f t="shared" si="382"/>
        <v>0.92882744495647729</v>
      </c>
      <c r="J553" s="1">
        <f t="shared" si="383"/>
        <v>13.271530813199476</v>
      </c>
      <c r="K553" s="24">
        <f t="shared" si="384"/>
        <v>29.283736739672719</v>
      </c>
      <c r="L553" s="24">
        <f t="shared" si="385"/>
        <v>14.136125654450254</v>
      </c>
      <c r="M553" s="1">
        <f t="shared" si="386"/>
        <v>64.753350305009832</v>
      </c>
      <c r="N553" s="7">
        <f t="shared" si="387"/>
        <v>45.449919430073805</v>
      </c>
      <c r="O553" s="18">
        <f t="shared" si="380"/>
        <v>193.37239999999997</v>
      </c>
      <c r="P553" s="12">
        <f t="shared" si="389"/>
        <v>318.82864000000001</v>
      </c>
      <c r="Q553" s="12"/>
      <c r="R553" s="11">
        <f t="shared" si="388"/>
        <v>35.200000000000017</v>
      </c>
      <c r="S553" s="4">
        <f t="shared" si="381"/>
        <v>6.0126641265316039</v>
      </c>
    </row>
    <row r="554" spans="1:19" ht="22.5" x14ac:dyDescent="0.2">
      <c r="A554" s="16" t="s">
        <v>1334</v>
      </c>
      <c r="B554" s="16" t="s">
        <v>1335</v>
      </c>
      <c r="C554" s="16" t="s">
        <v>1336</v>
      </c>
      <c r="D554" s="27">
        <v>87.944827586206898</v>
      </c>
      <c r="E554" s="18">
        <v>93.78</v>
      </c>
      <c r="F554" s="18">
        <v>106.38</v>
      </c>
      <c r="G554" s="15">
        <v>155</v>
      </c>
      <c r="H554" s="15">
        <v>114.36</v>
      </c>
      <c r="I554" s="29">
        <f t="shared" si="382"/>
        <v>0.93022035676810066</v>
      </c>
      <c r="J554" s="1">
        <f t="shared" si="383"/>
        <v>13.43570057581573</v>
      </c>
      <c r="K554" s="24">
        <f t="shared" si="384"/>
        <v>20.962202007528234</v>
      </c>
      <c r="L554" s="24">
        <f t="shared" si="385"/>
        <v>6.6350376411543124</v>
      </c>
      <c r="M554" s="1">
        <f t="shared" si="386"/>
        <v>65.280443591384085</v>
      </c>
      <c r="N554" s="7">
        <f t="shared" si="387"/>
        <v>45.704079714231995</v>
      </c>
      <c r="O554" s="18">
        <f>D554</f>
        <v>87.944827586206898</v>
      </c>
      <c r="P554" s="12">
        <f t="shared" si="389"/>
        <v>143.82576</v>
      </c>
      <c r="Q554" s="12"/>
      <c r="R554" s="11">
        <f t="shared" si="388"/>
        <v>35.200000000000017</v>
      </c>
      <c r="S554" s="4">
        <f t="shared" si="381"/>
        <v>0</v>
      </c>
    </row>
    <row r="555" spans="1:19" x14ac:dyDescent="0.2">
      <c r="A555" s="16" t="s">
        <v>1337</v>
      </c>
      <c r="B555" s="16" t="s">
        <v>1338</v>
      </c>
      <c r="C555" s="16" t="s">
        <v>1339</v>
      </c>
      <c r="D555" s="27">
        <v>12.730307692307692</v>
      </c>
      <c r="E555" s="18">
        <v>16.73</v>
      </c>
      <c r="F555" s="18">
        <v>15.43</v>
      </c>
      <c r="G555" s="15">
        <v>28</v>
      </c>
      <c r="H555" s="15">
        <v>20.399999999999999</v>
      </c>
      <c r="I555" s="29">
        <f t="shared" si="382"/>
        <v>0.75637254901960793</v>
      </c>
      <c r="J555" s="1">
        <f t="shared" si="383"/>
        <v>-7.7704722056186455</v>
      </c>
      <c r="K555" s="24">
        <f t="shared" si="384"/>
        <v>21.206811123061868</v>
      </c>
      <c r="L555" s="24">
        <f t="shared" si="385"/>
        <v>31.418661703747574</v>
      </c>
      <c r="M555" s="1">
        <f t="shared" si="386"/>
        <v>67.364016736401652</v>
      </c>
      <c r="N555" s="7">
        <f t="shared" si="387"/>
        <v>81.464679196370696</v>
      </c>
      <c r="O555" s="18">
        <f>D555</f>
        <v>12.730307692307692</v>
      </c>
      <c r="P555" s="12">
        <f t="shared" si="389"/>
        <v>20.861360000000001</v>
      </c>
      <c r="Q555" s="12"/>
      <c r="R555" s="11">
        <f t="shared" si="388"/>
        <v>35.200000000000017</v>
      </c>
      <c r="S555" s="4">
        <f t="shared" si="381"/>
        <v>0</v>
      </c>
    </row>
    <row r="556" spans="1:19" ht="22.5" x14ac:dyDescent="0.2">
      <c r="A556" s="16" t="s">
        <v>1340</v>
      </c>
      <c r="B556" s="16" t="s">
        <v>1341</v>
      </c>
      <c r="C556" s="16" t="s">
        <v>1342</v>
      </c>
      <c r="D556" s="27">
        <v>92.546585365853659</v>
      </c>
      <c r="E556" s="18">
        <v>199.51</v>
      </c>
      <c r="F556" s="18">
        <v>187.47</v>
      </c>
      <c r="G556" s="15">
        <v>329</v>
      </c>
      <c r="H556" s="15">
        <v>243.3</v>
      </c>
      <c r="I556" s="29">
        <f t="shared" si="382"/>
        <v>0.77053020961775587</v>
      </c>
      <c r="J556" s="1">
        <f t="shared" si="383"/>
        <v>-6.0347852237982949</v>
      </c>
      <c r="K556" s="24">
        <f t="shared" si="384"/>
        <v>102.56825171765834</v>
      </c>
      <c r="L556" s="24">
        <f t="shared" si="385"/>
        <v>115.57791593422957</v>
      </c>
      <c r="M556" s="1">
        <f t="shared" si="386"/>
        <v>64.904014836349063</v>
      </c>
      <c r="N556" s="7">
        <f t="shared" si="387"/>
        <v>75.49474582599882</v>
      </c>
      <c r="O556" s="18">
        <f t="shared" si="380"/>
        <v>153.72539999999998</v>
      </c>
      <c r="P556" s="12">
        <f t="shared" si="389"/>
        <v>253.45944000000003</v>
      </c>
      <c r="Q556" s="12"/>
      <c r="R556" s="11">
        <f t="shared" si="388"/>
        <v>35.200000000000017</v>
      </c>
      <c r="S556" s="4">
        <f t="shared" si="381"/>
        <v>66.105966408479816</v>
      </c>
    </row>
    <row r="557" spans="1:19" x14ac:dyDescent="0.2">
      <c r="A557" s="16" t="s">
        <v>1343</v>
      </c>
      <c r="B557" s="16" t="s">
        <v>1344</v>
      </c>
      <c r="C557" s="16" t="s">
        <v>1345</v>
      </c>
      <c r="D557" s="27">
        <v>28.322173913043478</v>
      </c>
      <c r="E557" s="18">
        <v>36.409999999999997</v>
      </c>
      <c r="F557" s="18">
        <v>34.56</v>
      </c>
      <c r="G557" s="15">
        <v>60</v>
      </c>
      <c r="H557" s="15">
        <v>44.4</v>
      </c>
      <c r="I557" s="29">
        <f t="shared" si="382"/>
        <v>0.77837837837837842</v>
      </c>
      <c r="J557" s="1">
        <f t="shared" si="383"/>
        <v>-5.0810216973358848</v>
      </c>
      <c r="K557" s="24">
        <f t="shared" si="384"/>
        <v>22.024531401114515</v>
      </c>
      <c r="L557" s="24">
        <f t="shared" si="385"/>
        <v>28.55651586558389</v>
      </c>
      <c r="M557" s="1">
        <f t="shared" si="386"/>
        <v>64.789892886569646</v>
      </c>
      <c r="N557" s="7">
        <f t="shared" si="387"/>
        <v>73.611111111111086</v>
      </c>
      <c r="O557" s="18">
        <f t="shared" si="380"/>
        <v>28.339200000000002</v>
      </c>
      <c r="P557" s="12">
        <f t="shared" si="389"/>
        <v>46.725120000000004</v>
      </c>
      <c r="Q557" s="12"/>
      <c r="R557" s="11">
        <f t="shared" si="388"/>
        <v>35.200000000000017</v>
      </c>
      <c r="S557" s="4">
        <f t="shared" si="381"/>
        <v>6.0115748913887046E-2</v>
      </c>
    </row>
    <row r="558" spans="1:19" ht="22.5" x14ac:dyDescent="0.2">
      <c r="A558" s="16" t="s">
        <v>1346</v>
      </c>
      <c r="B558" s="16" t="s">
        <v>1347</v>
      </c>
      <c r="C558" s="16" t="s">
        <v>1348</v>
      </c>
      <c r="D558" s="27">
        <v>170.55600000000001</v>
      </c>
      <c r="E558" s="18">
        <v>213.34</v>
      </c>
      <c r="F558" s="18">
        <v>245.64</v>
      </c>
      <c r="G558" s="15">
        <v>352</v>
      </c>
      <c r="H558" s="15">
        <v>260.17</v>
      </c>
      <c r="I558" s="29">
        <f t="shared" si="382"/>
        <v>0.94415190068032429</v>
      </c>
      <c r="J558" s="1">
        <f t="shared" si="383"/>
        <v>15.140151870254044</v>
      </c>
      <c r="K558" s="24">
        <f t="shared" si="384"/>
        <v>44.023077464293237</v>
      </c>
      <c r="L558" s="24">
        <f t="shared" si="385"/>
        <v>25.08501606510471</v>
      </c>
      <c r="M558" s="1">
        <f t="shared" si="386"/>
        <v>64.994843911127788</v>
      </c>
      <c r="N558" s="7">
        <f t="shared" si="387"/>
        <v>43.299136948379754</v>
      </c>
      <c r="O558" s="18">
        <f t="shared" si="380"/>
        <v>201.42479999999998</v>
      </c>
      <c r="P558" s="12">
        <f t="shared" si="389"/>
        <v>332.10527999999999</v>
      </c>
      <c r="Q558" s="12"/>
      <c r="R558" s="11">
        <f t="shared" si="388"/>
        <v>35.200000000000017</v>
      </c>
      <c r="S558" s="4">
        <f t="shared" si="381"/>
        <v>18.098923520720447</v>
      </c>
    </row>
    <row r="559" spans="1:19" x14ac:dyDescent="0.2">
      <c r="A559" s="16" t="s">
        <v>1349</v>
      </c>
      <c r="B559" s="16" t="s">
        <v>1350</v>
      </c>
      <c r="C559" s="16" t="s">
        <v>1351</v>
      </c>
      <c r="D559" s="27">
        <v>453.04</v>
      </c>
      <c r="E559" s="17">
        <v>1044.54</v>
      </c>
      <c r="F559" s="18">
        <v>817.76</v>
      </c>
      <c r="G559" s="28">
        <v>1722</v>
      </c>
      <c r="H559" s="28">
        <v>1273.83</v>
      </c>
      <c r="I559" s="29">
        <f t="shared" si="382"/>
        <v>0.64196949357449584</v>
      </c>
      <c r="J559" s="1">
        <f t="shared" si="383"/>
        <v>-21.710992398567782</v>
      </c>
      <c r="K559" s="24">
        <f t="shared" si="384"/>
        <v>80.50503266819706</v>
      </c>
      <c r="L559" s="24">
        <f t="shared" si="385"/>
        <v>130.56242274412853</v>
      </c>
      <c r="M559" s="1">
        <f t="shared" si="386"/>
        <v>64.85725774024931</v>
      </c>
      <c r="N559" s="7">
        <f t="shared" si="387"/>
        <v>110.57522989630209</v>
      </c>
      <c r="O559" s="18">
        <f t="shared" si="380"/>
        <v>670.56319999999994</v>
      </c>
      <c r="P559" s="12">
        <f t="shared" si="389"/>
        <v>1105.6115200000002</v>
      </c>
      <c r="Q559" s="12"/>
      <c r="R559" s="11">
        <f t="shared" si="388"/>
        <v>35.200000000000045</v>
      </c>
      <c r="S559" s="4">
        <f t="shared" si="381"/>
        <v>48.014126787921583</v>
      </c>
    </row>
    <row r="560" spans="1:19" x14ac:dyDescent="0.2">
      <c r="A560" s="19">
        <v>8325</v>
      </c>
      <c r="B560" s="16" t="s">
        <v>1352</v>
      </c>
      <c r="C560" s="16" t="s">
        <v>1353</v>
      </c>
      <c r="D560" s="27">
        <v>42.326543209876547</v>
      </c>
      <c r="E560" s="18">
        <v>46.99</v>
      </c>
      <c r="F560" s="18">
        <v>58.7</v>
      </c>
      <c r="G560" s="15">
        <v>77</v>
      </c>
      <c r="H560" s="15">
        <v>57.31</v>
      </c>
      <c r="I560" s="29">
        <f t="shared" si="382"/>
        <v>1.0242540568836154</v>
      </c>
      <c r="J560" s="1">
        <f t="shared" si="383"/>
        <v>24.92019578633753</v>
      </c>
      <c r="K560" s="24">
        <f t="shared" si="384"/>
        <v>38.683661713019006</v>
      </c>
      <c r="L560" s="24">
        <f t="shared" si="385"/>
        <v>11.017806880660345</v>
      </c>
      <c r="M560" s="1">
        <f t="shared" si="386"/>
        <v>63.864652053628447</v>
      </c>
      <c r="N560" s="7">
        <f t="shared" si="387"/>
        <v>31.175468483816019</v>
      </c>
      <c r="O560" s="18">
        <f t="shared" si="380"/>
        <v>48.134</v>
      </c>
      <c r="P560" s="12">
        <f t="shared" si="389"/>
        <v>79.362400000000008</v>
      </c>
      <c r="Q560" s="12"/>
      <c r="R560" s="11">
        <f t="shared" si="388"/>
        <v>35.200000000000017</v>
      </c>
      <c r="S560" s="4">
        <f t="shared" si="381"/>
        <v>13.720602604675577</v>
      </c>
    </row>
    <row r="561" spans="1:19" x14ac:dyDescent="0.2">
      <c r="A561" s="16" t="s">
        <v>1354</v>
      </c>
      <c r="B561" s="16" t="s">
        <v>1355</v>
      </c>
      <c r="C561" s="16" t="s">
        <v>1356</v>
      </c>
      <c r="D561" s="27">
        <v>2.1747619047619047</v>
      </c>
      <c r="E561" s="18">
        <v>4.87</v>
      </c>
      <c r="F561" s="18">
        <v>4.3499999999999996</v>
      </c>
      <c r="G561" s="15">
        <v>8</v>
      </c>
      <c r="H561" s="15">
        <v>5.94</v>
      </c>
      <c r="I561" s="29">
        <f t="shared" si="382"/>
        <v>0.73232323232323226</v>
      </c>
      <c r="J561" s="1">
        <f t="shared" si="383"/>
        <v>-10.67761806981521</v>
      </c>
      <c r="K561" s="24">
        <f t="shared" si="384"/>
        <v>100.02189621195532</v>
      </c>
      <c r="L561" s="24">
        <f t="shared" si="385"/>
        <v>123.9325596671776</v>
      </c>
      <c r="M561" s="1">
        <f t="shared" si="386"/>
        <v>64.271047227926061</v>
      </c>
      <c r="N561" s="7">
        <f t="shared" si="387"/>
        <v>83.908045977011511</v>
      </c>
      <c r="O561" s="18">
        <f t="shared" si="380"/>
        <v>3.5669999999999993</v>
      </c>
      <c r="P561" s="12">
        <f t="shared" si="389"/>
        <v>5.8811999999999998</v>
      </c>
      <c r="Q561" s="12"/>
      <c r="R561" s="11">
        <f t="shared" si="388"/>
        <v>35.200000000000017</v>
      </c>
      <c r="S561" s="4">
        <f t="shared" si="381"/>
        <v>64.017954893803363</v>
      </c>
    </row>
    <row r="562" spans="1:19" x14ac:dyDescent="0.2">
      <c r="A562" s="16" t="s">
        <v>1357</v>
      </c>
      <c r="B562" s="16" t="s">
        <v>1358</v>
      </c>
      <c r="C562" s="16" t="s">
        <v>1359</v>
      </c>
      <c r="D562" s="27">
        <v>26.837187499999999</v>
      </c>
      <c r="E562" s="18">
        <v>57.76</v>
      </c>
      <c r="F562" s="18">
        <v>39.06</v>
      </c>
      <c r="G562" s="15">
        <v>74</v>
      </c>
      <c r="H562" s="15">
        <v>46.89</v>
      </c>
      <c r="I562" s="29">
        <f t="shared" si="382"/>
        <v>0.83301343570057584</v>
      </c>
      <c r="J562" s="1">
        <f t="shared" si="383"/>
        <v>-32.375346260387801</v>
      </c>
      <c r="K562" s="24">
        <f t="shared" si="384"/>
        <v>45.544312346440933</v>
      </c>
      <c r="L562" s="24">
        <f t="shared" si="385"/>
        <v>115.22374503662127</v>
      </c>
      <c r="M562" s="1">
        <f t="shared" si="386"/>
        <v>28.116343490304729</v>
      </c>
      <c r="N562" s="7">
        <f t="shared" si="387"/>
        <v>89.452124935995897</v>
      </c>
      <c r="O562" s="18">
        <f t="shared" si="380"/>
        <v>32.029200000000003</v>
      </c>
      <c r="P562" s="12">
        <f t="shared" si="389"/>
        <v>52.809120000000007</v>
      </c>
      <c r="Q562" s="12"/>
      <c r="R562" s="11">
        <f t="shared" si="388"/>
        <v>35.200000000000017</v>
      </c>
      <c r="S562" s="4">
        <f t="shared" si="381"/>
        <v>19.34633612408156</v>
      </c>
    </row>
    <row r="563" spans="1:19" x14ac:dyDescent="0.2">
      <c r="A563" s="19">
        <v>15541</v>
      </c>
      <c r="B563" s="16" t="s">
        <v>1360</v>
      </c>
      <c r="C563" s="16" t="s">
        <v>1361</v>
      </c>
      <c r="D563" s="27">
        <v>24.98764705882353</v>
      </c>
      <c r="E563" s="18">
        <v>39.770000000000003</v>
      </c>
      <c r="F563" s="18">
        <v>40.4</v>
      </c>
      <c r="G563" s="15">
        <v>66</v>
      </c>
      <c r="H563" s="15">
        <v>48.5</v>
      </c>
      <c r="I563" s="29">
        <f t="shared" si="382"/>
        <v>0.83298969072164941</v>
      </c>
      <c r="J563" s="1">
        <f t="shared" si="383"/>
        <v>1.5841086245913942</v>
      </c>
      <c r="K563" s="24">
        <f t="shared" si="384"/>
        <v>61.679888886273204</v>
      </c>
      <c r="L563" s="24">
        <f t="shared" si="385"/>
        <v>59.158643094234804</v>
      </c>
      <c r="M563" s="1">
        <f t="shared" si="386"/>
        <v>65.954236861956218</v>
      </c>
      <c r="N563" s="7">
        <f t="shared" si="387"/>
        <v>63.366336633663366</v>
      </c>
      <c r="O563" s="18">
        <f t="shared" si="380"/>
        <v>33.128</v>
      </c>
      <c r="P563" s="12">
        <f t="shared" si="389"/>
        <v>54.620800000000003</v>
      </c>
      <c r="Q563" s="12"/>
      <c r="R563" s="11">
        <f t="shared" si="388"/>
        <v>35.200000000000017</v>
      </c>
      <c r="S563" s="4">
        <f t="shared" si="381"/>
        <v>32.577508886744056</v>
      </c>
    </row>
    <row r="564" spans="1:19" x14ac:dyDescent="0.2">
      <c r="A564" s="19">
        <v>1059</v>
      </c>
      <c r="B564" s="16" t="s">
        <v>1362</v>
      </c>
      <c r="C564" s="16" t="s">
        <v>1363</v>
      </c>
      <c r="D564" s="27">
        <v>21.852041522491348</v>
      </c>
      <c r="E564" s="18">
        <v>26.75</v>
      </c>
      <c r="F564" s="18">
        <v>27.2</v>
      </c>
      <c r="G564" s="15">
        <v>44</v>
      </c>
      <c r="H564" s="15">
        <v>32.619999999999997</v>
      </c>
      <c r="I564" s="29">
        <f t="shared" si="382"/>
        <v>0.83384426732066219</v>
      </c>
      <c r="J564" s="1">
        <f t="shared" si="383"/>
        <v>1.6822429906542027</v>
      </c>
      <c r="K564" s="24">
        <f t="shared" si="384"/>
        <v>24.473495860806565</v>
      </c>
      <c r="L564" s="24">
        <f t="shared" si="385"/>
        <v>22.414191701344691</v>
      </c>
      <c r="M564" s="1">
        <f t="shared" si="386"/>
        <v>64.485981308411198</v>
      </c>
      <c r="N564" s="7">
        <f t="shared" si="387"/>
        <v>61.764705882352956</v>
      </c>
      <c r="O564" s="18">
        <f t="shared" si="380"/>
        <v>22.303999999999998</v>
      </c>
      <c r="P564" s="12">
        <f t="shared" si="389"/>
        <v>36.7744</v>
      </c>
      <c r="Q564" s="12"/>
      <c r="R564" s="11">
        <f t="shared" si="388"/>
        <v>35.200000000000017</v>
      </c>
      <c r="S564" s="4">
        <f t="shared" si="381"/>
        <v>2.0682666058613677</v>
      </c>
    </row>
    <row r="565" spans="1:19" ht="22.5" x14ac:dyDescent="0.2">
      <c r="A565" s="16" t="s">
        <v>1364</v>
      </c>
      <c r="B565" s="16" t="s">
        <v>1365</v>
      </c>
      <c r="C565" s="16" t="s">
        <v>1366</v>
      </c>
      <c r="D565" s="27"/>
      <c r="E565" s="18">
        <v>23.68</v>
      </c>
      <c r="F565" s="18">
        <v>24.08</v>
      </c>
      <c r="G565" s="15">
        <v>39</v>
      </c>
      <c r="H565" s="15">
        <v>28.88</v>
      </c>
      <c r="I565" s="29">
        <f t="shared" si="382"/>
        <v>0.83379501385041543</v>
      </c>
      <c r="J565" s="1">
        <f t="shared" si="383"/>
        <v>1.689189189189193</v>
      </c>
      <c r="K565" s="24" t="e">
        <f t="shared" si="384"/>
        <v>#DIV/0!</v>
      </c>
      <c r="L565" s="24" t="e">
        <f t="shared" si="385"/>
        <v>#DIV/0!</v>
      </c>
      <c r="M565" s="1">
        <f t="shared" si="386"/>
        <v>64.695945945945937</v>
      </c>
      <c r="N565" s="7">
        <f t="shared" si="387"/>
        <v>61.960132890365458</v>
      </c>
      <c r="O565" s="18">
        <f t="shared" si="380"/>
        <v>19.745599999999996</v>
      </c>
      <c r="P565" s="12">
        <f t="shared" si="389"/>
        <v>32.556159999999998</v>
      </c>
      <c r="Q565" s="12"/>
      <c r="R565" s="11">
        <f t="shared" si="388"/>
        <v>35.200000000000017</v>
      </c>
      <c r="S565" s="4" t="e">
        <f t="shared" si="381"/>
        <v>#DIV/0!</v>
      </c>
    </row>
    <row r="566" spans="1:19" x14ac:dyDescent="0.2">
      <c r="A566" s="16" t="s">
        <v>1367</v>
      </c>
      <c r="B566" s="16" t="s">
        <v>1368</v>
      </c>
      <c r="C566" s="16" t="s">
        <v>1369</v>
      </c>
      <c r="D566" s="27"/>
      <c r="E566" s="18">
        <v>60.05</v>
      </c>
      <c r="F566" s="18">
        <v>60.94</v>
      </c>
      <c r="G566" s="15">
        <v>99</v>
      </c>
      <c r="H566" s="15">
        <v>73.23</v>
      </c>
      <c r="I566" s="29">
        <f t="shared" si="382"/>
        <v>0.83217260685511396</v>
      </c>
      <c r="J566" s="1">
        <f t="shared" si="383"/>
        <v>1.4820982514571028</v>
      </c>
      <c r="K566" s="24" t="e">
        <f t="shared" si="384"/>
        <v>#DIV/0!</v>
      </c>
      <c r="L566" s="24" t="e">
        <f t="shared" si="385"/>
        <v>#DIV/0!</v>
      </c>
      <c r="M566" s="1">
        <f t="shared" si="386"/>
        <v>64.862614487926749</v>
      </c>
      <c r="N566" s="7">
        <f t="shared" si="387"/>
        <v>62.454873646209393</v>
      </c>
      <c r="O566" s="18">
        <f t="shared" si="380"/>
        <v>49.970799999999997</v>
      </c>
      <c r="P566" s="12">
        <f t="shared" si="389"/>
        <v>82.390879999999996</v>
      </c>
      <c r="Q566" s="12"/>
      <c r="R566" s="11">
        <f t="shared" si="388"/>
        <v>35.199999999999989</v>
      </c>
      <c r="S566" s="4" t="e">
        <f t="shared" si="381"/>
        <v>#DIV/0!</v>
      </c>
    </row>
    <row r="567" spans="1:19" ht="22.5" x14ac:dyDescent="0.2">
      <c r="A567" s="16" t="s">
        <v>1370</v>
      </c>
      <c r="B567" s="16" t="s">
        <v>1371</v>
      </c>
      <c r="C567" s="16" t="s">
        <v>1372</v>
      </c>
      <c r="D567" s="27">
        <v>59.333000000000006</v>
      </c>
      <c r="E567" s="18">
        <v>339.87</v>
      </c>
      <c r="F567" s="18">
        <v>287.17</v>
      </c>
      <c r="G567" s="15">
        <v>560</v>
      </c>
      <c r="H567" s="15">
        <v>414.48</v>
      </c>
      <c r="I567" s="29">
        <f t="shared" si="382"/>
        <v>0.69284404555105195</v>
      </c>
      <c r="J567" s="1">
        <f t="shared" si="383"/>
        <v>-15.505928737458447</v>
      </c>
      <c r="K567" s="24">
        <f t="shared" si="384"/>
        <v>383.99710110730956</v>
      </c>
      <c r="L567" s="24">
        <f t="shared" si="385"/>
        <v>472.81782481924051</v>
      </c>
      <c r="M567" s="1">
        <f t="shared" si="386"/>
        <v>64.768882219672236</v>
      </c>
      <c r="N567" s="7">
        <f t="shared" si="387"/>
        <v>95.00644217710763</v>
      </c>
      <c r="O567" s="18">
        <f t="shared" si="380"/>
        <v>235.4794</v>
      </c>
      <c r="P567" s="12">
        <f t="shared" si="389"/>
        <v>388.25384000000003</v>
      </c>
      <c r="Q567" s="12"/>
      <c r="R567" s="11">
        <f t="shared" si="388"/>
        <v>35.200000000000017</v>
      </c>
      <c r="S567" s="4">
        <f t="shared" si="381"/>
        <v>296.87762290799384</v>
      </c>
    </row>
    <row r="568" spans="1:19" x14ac:dyDescent="0.2">
      <c r="A568" s="16" t="s">
        <v>2408</v>
      </c>
      <c r="B568" s="16" t="s">
        <v>2409</v>
      </c>
      <c r="C568" s="16" t="s">
        <v>2410</v>
      </c>
      <c r="D568" s="27">
        <v>28.927340823970038</v>
      </c>
      <c r="E568" s="18">
        <v>47.5</v>
      </c>
      <c r="F568" s="18">
        <v>36.56</v>
      </c>
      <c r="G568" s="15">
        <v>78</v>
      </c>
      <c r="H568" s="15">
        <v>57.92</v>
      </c>
      <c r="I568" s="29">
        <f t="shared" ref="I568:I596" si="390">F568/H568</f>
        <v>0.63121546961325969</v>
      </c>
      <c r="J568" s="1">
        <f t="shared" ref="J568:J596" si="391">F568/E568*100-100</f>
        <v>-23.031578947368416</v>
      </c>
      <c r="K568" s="24">
        <f t="shared" ref="K568:K596" si="392">F568/D568*100-100</f>
        <v>26.385623284478754</v>
      </c>
      <c r="L568" s="24">
        <f t="shared" ref="L568:L596" si="393">E568/D568*100-100</f>
        <v>64.20451602879487</v>
      </c>
      <c r="M568" s="1">
        <f t="shared" ref="M568:M596" si="394">G568/E568*100-100</f>
        <v>64.21052631578948</v>
      </c>
      <c r="N568" s="7">
        <f t="shared" ref="N568:N596" si="395">G568/F568*100-100</f>
        <v>113.34792122538292</v>
      </c>
      <c r="O568" s="18">
        <f t="shared" si="380"/>
        <v>29.979199999999999</v>
      </c>
      <c r="P568" s="12">
        <f t="shared" si="389"/>
        <v>49.429120000000005</v>
      </c>
      <c r="Q568" s="12"/>
      <c r="R568" s="11">
        <f t="shared" ref="R568:R596" si="396">P568/F568*100-100</f>
        <v>35.200000000000017</v>
      </c>
      <c r="S568" s="4">
        <f t="shared" si="381"/>
        <v>3.6362110932725642</v>
      </c>
    </row>
    <row r="569" spans="1:19" x14ac:dyDescent="0.2">
      <c r="A569" s="19">
        <v>12358</v>
      </c>
      <c r="B569" s="16" t="s">
        <v>1373</v>
      </c>
      <c r="C569" s="16" t="s">
        <v>1374</v>
      </c>
      <c r="D569" s="27"/>
      <c r="E569" s="18">
        <v>48.04</v>
      </c>
      <c r="F569" s="18">
        <v>48.79</v>
      </c>
      <c r="G569" s="15">
        <v>79</v>
      </c>
      <c r="H569" s="15">
        <v>58.59</v>
      </c>
      <c r="I569" s="29">
        <f t="shared" si="390"/>
        <v>0.83273596176821973</v>
      </c>
      <c r="J569" s="1">
        <f t="shared" si="391"/>
        <v>1.5611990008326444</v>
      </c>
      <c r="K569" s="24" t="e">
        <f t="shared" si="392"/>
        <v>#DIV/0!</v>
      </c>
      <c r="L569" s="24" t="e">
        <f t="shared" si="393"/>
        <v>#DIV/0!</v>
      </c>
      <c r="M569" s="1">
        <f t="shared" si="394"/>
        <v>64.446294754371365</v>
      </c>
      <c r="N569" s="7">
        <f t="shared" si="395"/>
        <v>61.91842590694813</v>
      </c>
      <c r="O569" s="18">
        <f t="shared" si="380"/>
        <v>40.007799999999996</v>
      </c>
      <c r="P569" s="12">
        <f t="shared" si="389"/>
        <v>65.96408000000001</v>
      </c>
      <c r="Q569" s="12"/>
      <c r="R569" s="11">
        <f t="shared" si="396"/>
        <v>35.200000000000045</v>
      </c>
      <c r="S569" s="4" t="e">
        <f t="shared" si="381"/>
        <v>#DIV/0!</v>
      </c>
    </row>
    <row r="570" spans="1:19" x14ac:dyDescent="0.2">
      <c r="A570" s="16" t="s">
        <v>1375</v>
      </c>
      <c r="B570" s="16" t="s">
        <v>1376</v>
      </c>
      <c r="C570" s="16" t="s">
        <v>1377</v>
      </c>
      <c r="D570" s="27"/>
      <c r="E570" s="17">
        <v>1619.16</v>
      </c>
      <c r="F570" s="17">
        <v>1643.14</v>
      </c>
      <c r="G570" s="28">
        <v>2670</v>
      </c>
      <c r="H570" s="28">
        <v>1974.58</v>
      </c>
      <c r="I570" s="29">
        <f t="shared" si="390"/>
        <v>0.83214658307083034</v>
      </c>
      <c r="J570" s="1">
        <f t="shared" si="391"/>
        <v>1.4810148472047331</v>
      </c>
      <c r="K570" s="24" t="e">
        <f t="shared" si="392"/>
        <v>#DIV/0!</v>
      </c>
      <c r="L570" s="24" t="e">
        <f t="shared" si="393"/>
        <v>#DIV/0!</v>
      </c>
      <c r="M570" s="1">
        <f t="shared" si="394"/>
        <v>64.900318683761924</v>
      </c>
      <c r="N570" s="7">
        <f t="shared" si="395"/>
        <v>62.493761943595786</v>
      </c>
      <c r="O570" s="18">
        <f t="shared" si="380"/>
        <v>1347.3748000000001</v>
      </c>
      <c r="P570" s="12">
        <f t="shared" si="389"/>
        <v>2221.5252800000003</v>
      </c>
      <c r="Q570" s="12"/>
      <c r="R570" s="11">
        <f t="shared" si="396"/>
        <v>35.200000000000017</v>
      </c>
      <c r="S570" s="4" t="e">
        <f t="shared" si="381"/>
        <v>#DIV/0!</v>
      </c>
    </row>
    <row r="571" spans="1:19" ht="22.5" x14ac:dyDescent="0.2">
      <c r="A571" s="16" t="s">
        <v>1378</v>
      </c>
      <c r="B571" s="16" t="s">
        <v>1379</v>
      </c>
      <c r="C571" s="16" t="s">
        <v>1380</v>
      </c>
      <c r="D571" s="27">
        <v>33.835000000000001</v>
      </c>
      <c r="E571" s="18">
        <v>65.010000000000005</v>
      </c>
      <c r="F571" s="18">
        <v>62.3</v>
      </c>
      <c r="G571" s="15">
        <v>107</v>
      </c>
      <c r="H571" s="15">
        <v>79.28</v>
      </c>
      <c r="I571" s="29">
        <f t="shared" si="390"/>
        <v>0.78582240161453076</v>
      </c>
      <c r="J571" s="1">
        <f t="shared" si="391"/>
        <v>-4.1685894477772791</v>
      </c>
      <c r="K571" s="24">
        <f t="shared" si="392"/>
        <v>84.128860647258762</v>
      </c>
      <c r="L571" s="24">
        <f t="shared" si="393"/>
        <v>92.138318309442894</v>
      </c>
      <c r="M571" s="1">
        <f t="shared" si="394"/>
        <v>64.590063067220427</v>
      </c>
      <c r="N571" s="7">
        <f t="shared" si="395"/>
        <v>71.749598715890869</v>
      </c>
      <c r="O571" s="18">
        <f t="shared" si="380"/>
        <v>51.085999999999991</v>
      </c>
      <c r="P571" s="12">
        <f t="shared" si="389"/>
        <v>84.229600000000005</v>
      </c>
      <c r="Q571" s="12"/>
      <c r="R571" s="11">
        <f t="shared" si="396"/>
        <v>35.200000000000017</v>
      </c>
      <c r="S571" s="4">
        <f t="shared" si="381"/>
        <v>50.985665730752174</v>
      </c>
    </row>
    <row r="572" spans="1:19" x14ac:dyDescent="0.2">
      <c r="A572" s="16" t="s">
        <v>1381</v>
      </c>
      <c r="B572" s="16" t="s">
        <v>1382</v>
      </c>
      <c r="C572" s="16" t="s">
        <v>1383</v>
      </c>
      <c r="D572" s="27">
        <v>364.18389830508471</v>
      </c>
      <c r="E572" s="18">
        <v>601.52</v>
      </c>
      <c r="F572" s="18">
        <v>591.84</v>
      </c>
      <c r="G572" s="15">
        <v>992</v>
      </c>
      <c r="H572" s="15">
        <v>733.56</v>
      </c>
      <c r="I572" s="29">
        <f t="shared" si="390"/>
        <v>0.80680516931130386</v>
      </c>
      <c r="J572" s="1">
        <f t="shared" si="391"/>
        <v>-1.6092565500731411</v>
      </c>
      <c r="K572" s="24">
        <f t="shared" si="392"/>
        <v>62.511303425118172</v>
      </c>
      <c r="L572" s="24">
        <f t="shared" si="393"/>
        <v>65.169301223771754</v>
      </c>
      <c r="M572" s="1">
        <f t="shared" si="394"/>
        <v>64.91554728022345</v>
      </c>
      <c r="N572" s="7">
        <f t="shared" si="395"/>
        <v>67.612868342795338</v>
      </c>
      <c r="O572" s="18">
        <f t="shared" si="380"/>
        <v>485.30880000000002</v>
      </c>
      <c r="P572" s="12">
        <f t="shared" si="389"/>
        <v>800.16768000000013</v>
      </c>
      <c r="Q572" s="12"/>
      <c r="R572" s="11">
        <f t="shared" si="396"/>
        <v>35.200000000000017</v>
      </c>
      <c r="S572" s="4">
        <f t="shared" si="381"/>
        <v>33.259268808596914</v>
      </c>
    </row>
    <row r="573" spans="1:19" x14ac:dyDescent="0.2">
      <c r="A573" s="16" t="s">
        <v>1384</v>
      </c>
      <c r="B573" s="16" t="s">
        <v>1385</v>
      </c>
      <c r="C573" s="16" t="s">
        <v>1386</v>
      </c>
      <c r="D573" s="27">
        <v>56.155999999999999</v>
      </c>
      <c r="E573" s="18">
        <v>149.38999999999999</v>
      </c>
      <c r="F573" s="18">
        <v>138.55000000000001</v>
      </c>
      <c r="G573" s="15">
        <v>246</v>
      </c>
      <c r="H573" s="15">
        <v>182.18</v>
      </c>
      <c r="I573" s="29">
        <f t="shared" si="390"/>
        <v>0.7605115819519157</v>
      </c>
      <c r="J573" s="1">
        <f t="shared" si="391"/>
        <v>-7.2561751121226195</v>
      </c>
      <c r="K573" s="24">
        <f t="shared" si="392"/>
        <v>146.72341334852911</v>
      </c>
      <c r="L573" s="24">
        <f t="shared" si="393"/>
        <v>166.02678253436852</v>
      </c>
      <c r="M573" s="1">
        <f t="shared" si="394"/>
        <v>64.669656603520991</v>
      </c>
      <c r="N573" s="7">
        <f t="shared" si="395"/>
        <v>77.553229880909413</v>
      </c>
      <c r="O573" s="18">
        <f t="shared" si="380"/>
        <v>113.611</v>
      </c>
      <c r="P573" s="12">
        <f t="shared" si="389"/>
        <v>187.31960000000004</v>
      </c>
      <c r="Q573" s="12"/>
      <c r="R573" s="11">
        <f t="shared" si="396"/>
        <v>35.200000000000017</v>
      </c>
      <c r="S573" s="4">
        <f t="shared" si="381"/>
        <v>102.31319894579389</v>
      </c>
    </row>
    <row r="574" spans="1:19" x14ac:dyDescent="0.2">
      <c r="A574" s="19">
        <v>3621</v>
      </c>
      <c r="B574" s="16" t="s">
        <v>1387</v>
      </c>
      <c r="C574" s="16" t="s">
        <v>1388</v>
      </c>
      <c r="D574" s="27"/>
      <c r="E574" s="17">
        <v>57084.28</v>
      </c>
      <c r="F574" s="17">
        <v>57580.33</v>
      </c>
      <c r="G574" s="28">
        <v>80196</v>
      </c>
      <c r="H574" s="28">
        <v>69614.97</v>
      </c>
      <c r="I574" s="29">
        <f t="shared" si="390"/>
        <v>0.82712568862702951</v>
      </c>
      <c r="J574" s="1">
        <f t="shared" si="391"/>
        <v>0.86897828964471557</v>
      </c>
      <c r="K574" s="24" t="e">
        <f t="shared" si="392"/>
        <v>#DIV/0!</v>
      </c>
      <c r="L574" s="24" t="e">
        <f t="shared" si="393"/>
        <v>#DIV/0!</v>
      </c>
      <c r="M574" s="1">
        <f t="shared" si="394"/>
        <v>40.487013237269537</v>
      </c>
      <c r="N574" s="7">
        <f t="shared" si="395"/>
        <v>39.276728702318991</v>
      </c>
      <c r="O574" s="18">
        <f t="shared" si="380"/>
        <v>47215.870600000002</v>
      </c>
      <c r="P574" s="12">
        <f t="shared" ref="P574:P595" si="397">F574*1.152</f>
        <v>66332.540160000004</v>
      </c>
      <c r="Q574" s="12"/>
      <c r="R574" s="11">
        <f t="shared" si="396"/>
        <v>15.200000000000017</v>
      </c>
      <c r="S574" s="4" t="e">
        <f t="shared" si="381"/>
        <v>#DIV/0!</v>
      </c>
    </row>
    <row r="575" spans="1:19" x14ac:dyDescent="0.2">
      <c r="A575" s="16" t="s">
        <v>1389</v>
      </c>
      <c r="B575" s="16" t="s">
        <v>1390</v>
      </c>
      <c r="C575" s="16" t="s">
        <v>1391</v>
      </c>
      <c r="D575" s="27"/>
      <c r="E575" s="17">
        <v>95793.29</v>
      </c>
      <c r="F575" s="17">
        <v>96608.42</v>
      </c>
      <c r="G575" s="28">
        <v>134578</v>
      </c>
      <c r="H575" s="28">
        <v>116821.08</v>
      </c>
      <c r="I575" s="29">
        <f t="shared" si="390"/>
        <v>0.82697763109192279</v>
      </c>
      <c r="J575" s="1">
        <f t="shared" si="391"/>
        <v>0.85092598865745117</v>
      </c>
      <c r="K575" s="24" t="e">
        <f t="shared" si="392"/>
        <v>#DIV/0!</v>
      </c>
      <c r="L575" s="24" t="e">
        <f t="shared" si="393"/>
        <v>#DIV/0!</v>
      </c>
      <c r="M575" s="1">
        <f t="shared" si="394"/>
        <v>40.487919352180114</v>
      </c>
      <c r="N575" s="7">
        <f t="shared" si="395"/>
        <v>39.302557685965667</v>
      </c>
      <c r="O575" s="18">
        <f t="shared" si="380"/>
        <v>79218.904399999999</v>
      </c>
      <c r="P575" s="12">
        <f t="shared" si="397"/>
        <v>111292.89983999998</v>
      </c>
      <c r="Q575" s="12"/>
      <c r="R575" s="11">
        <f t="shared" si="396"/>
        <v>15.199999999999989</v>
      </c>
      <c r="S575" s="4" t="e">
        <f t="shared" si="381"/>
        <v>#DIV/0!</v>
      </c>
    </row>
    <row r="576" spans="1:19" x14ac:dyDescent="0.2">
      <c r="A576" s="16" t="s">
        <v>1392</v>
      </c>
      <c r="B576" s="16" t="s">
        <v>1393</v>
      </c>
      <c r="C576" s="16" t="s">
        <v>1394</v>
      </c>
      <c r="D576" s="27"/>
      <c r="E576" s="17">
        <v>45216.33</v>
      </c>
      <c r="F576" s="17">
        <v>45617.35</v>
      </c>
      <c r="G576" s="28">
        <v>63523</v>
      </c>
      <c r="H576" s="28">
        <v>55141.86</v>
      </c>
      <c r="I576" s="29">
        <f t="shared" si="390"/>
        <v>0.82727260197606678</v>
      </c>
      <c r="J576" s="1">
        <f t="shared" si="391"/>
        <v>0.88689197022402766</v>
      </c>
      <c r="K576" s="24" t="e">
        <f t="shared" si="392"/>
        <v>#DIV/0!</v>
      </c>
      <c r="L576" s="24" t="e">
        <f t="shared" si="393"/>
        <v>#DIV/0!</v>
      </c>
      <c r="M576" s="1">
        <f t="shared" si="394"/>
        <v>40.486855080896646</v>
      </c>
      <c r="N576" s="7">
        <f t="shared" si="395"/>
        <v>39.251841678659559</v>
      </c>
      <c r="O576" s="18">
        <f t="shared" si="380"/>
        <v>37406.226999999999</v>
      </c>
      <c r="P576" s="12">
        <f t="shared" si="397"/>
        <v>52551.187199999993</v>
      </c>
      <c r="Q576" s="12"/>
      <c r="R576" s="11">
        <f t="shared" si="396"/>
        <v>15.199999999999989</v>
      </c>
      <c r="S576" s="4" t="e">
        <f t="shared" si="381"/>
        <v>#DIV/0!</v>
      </c>
    </row>
    <row r="577" spans="1:19" x14ac:dyDescent="0.2">
      <c r="A577" s="16" t="s">
        <v>1395</v>
      </c>
      <c r="B577" s="16" t="s">
        <v>1396</v>
      </c>
      <c r="C577" s="16" t="s">
        <v>1397</v>
      </c>
      <c r="D577" s="27"/>
      <c r="E577" s="17">
        <v>90761.09</v>
      </c>
      <c r="F577" s="17">
        <v>91533.4</v>
      </c>
      <c r="G577" s="28">
        <v>127508</v>
      </c>
      <c r="H577" s="28">
        <v>110684.25</v>
      </c>
      <c r="I577" s="29">
        <f t="shared" si="390"/>
        <v>0.82697764135367036</v>
      </c>
      <c r="J577" s="1">
        <f t="shared" si="391"/>
        <v>0.85092631655261641</v>
      </c>
      <c r="K577" s="24" t="e">
        <f t="shared" si="392"/>
        <v>#DIV/0!</v>
      </c>
      <c r="L577" s="24" t="e">
        <f t="shared" si="393"/>
        <v>#DIV/0!</v>
      </c>
      <c r="M577" s="1">
        <f t="shared" si="394"/>
        <v>40.487515079424441</v>
      </c>
      <c r="N577" s="7">
        <f t="shared" si="395"/>
        <v>39.302156371335485</v>
      </c>
      <c r="O577" s="18">
        <f t="shared" si="380"/>
        <v>75057.387999999992</v>
      </c>
      <c r="P577" s="12">
        <f t="shared" si="397"/>
        <v>105446.47679999999</v>
      </c>
      <c r="Q577" s="12"/>
      <c r="R577" s="11">
        <f t="shared" si="396"/>
        <v>15.199999999999989</v>
      </c>
      <c r="S577" s="4" t="e">
        <f t="shared" si="381"/>
        <v>#DIV/0!</v>
      </c>
    </row>
    <row r="578" spans="1:19" x14ac:dyDescent="0.2">
      <c r="A578" s="19">
        <v>4648</v>
      </c>
      <c r="B578" s="16" t="s">
        <v>1398</v>
      </c>
      <c r="C578" s="16" t="s">
        <v>1399</v>
      </c>
      <c r="D578" s="27">
        <v>55808.01</v>
      </c>
      <c r="E578" s="17">
        <v>115936.54</v>
      </c>
      <c r="F578" s="17">
        <v>116923.09</v>
      </c>
      <c r="G578" s="28">
        <v>162877</v>
      </c>
      <c r="H578" s="28">
        <v>141386.01999999999</v>
      </c>
      <c r="I578" s="29">
        <f t="shared" si="390"/>
        <v>0.82697773089588356</v>
      </c>
      <c r="J578" s="1">
        <f t="shared" si="391"/>
        <v>0.85093966061089077</v>
      </c>
      <c r="K578" s="24">
        <f t="shared" si="392"/>
        <v>109.50951306093876</v>
      </c>
      <c r="L578" s="24">
        <f t="shared" si="393"/>
        <v>107.74175606691583</v>
      </c>
      <c r="M578" s="1">
        <f t="shared" si="394"/>
        <v>40.488063556148916</v>
      </c>
      <c r="N578" s="7">
        <f t="shared" si="395"/>
        <v>39.302681788515855</v>
      </c>
      <c r="O578" s="18">
        <f t="shared" si="380"/>
        <v>95876.933799999984</v>
      </c>
      <c r="P578" s="12">
        <f t="shared" si="397"/>
        <v>134695.39967999997</v>
      </c>
      <c r="Q578" s="12"/>
      <c r="R578" s="11">
        <f t="shared" si="396"/>
        <v>15.199999999999989</v>
      </c>
      <c r="S578" s="4">
        <f t="shared" si="381"/>
        <v>71.797800709969721</v>
      </c>
    </row>
    <row r="579" spans="1:19" x14ac:dyDescent="0.2">
      <c r="A579" s="16" t="s">
        <v>1400</v>
      </c>
      <c r="B579" s="16" t="s">
        <v>1401</v>
      </c>
      <c r="C579" s="16" t="s">
        <v>1402</v>
      </c>
      <c r="D579" s="27">
        <v>47335.18</v>
      </c>
      <c r="E579" s="17">
        <v>112590.2</v>
      </c>
      <c r="F579" s="17">
        <v>113548.28</v>
      </c>
      <c r="G579" s="28">
        <v>158175</v>
      </c>
      <c r="H579" s="28">
        <v>137305.12</v>
      </c>
      <c r="I579" s="29">
        <f t="shared" si="390"/>
        <v>0.82697775581857402</v>
      </c>
      <c r="J579" s="1">
        <f t="shared" si="391"/>
        <v>0.85094439835793878</v>
      </c>
      <c r="K579" s="24">
        <f t="shared" si="392"/>
        <v>139.88137364218323</v>
      </c>
      <c r="L579" s="24">
        <f t="shared" si="393"/>
        <v>137.8573399319491</v>
      </c>
      <c r="M579" s="1">
        <f t="shared" si="394"/>
        <v>40.487360356407578</v>
      </c>
      <c r="N579" s="7">
        <f t="shared" si="395"/>
        <v>39.301977978001958</v>
      </c>
      <c r="O579" s="18">
        <f t="shared" si="380"/>
        <v>93109.589599999992</v>
      </c>
      <c r="P579" s="12">
        <f t="shared" si="397"/>
        <v>130807.61855999999</v>
      </c>
      <c r="Q579" s="12"/>
      <c r="R579" s="11">
        <f t="shared" si="396"/>
        <v>15.199999999999989</v>
      </c>
      <c r="S579" s="4">
        <f t="shared" si="381"/>
        <v>96.702726386590257</v>
      </c>
    </row>
    <row r="580" spans="1:19" x14ac:dyDescent="0.2">
      <c r="A580" s="16" t="s">
        <v>1403</v>
      </c>
      <c r="B580" s="16" t="s">
        <v>1404</v>
      </c>
      <c r="C580" s="16" t="s">
        <v>1405</v>
      </c>
      <c r="D580" s="27"/>
      <c r="E580" s="17">
        <v>119141.55</v>
      </c>
      <c r="F580" s="17">
        <v>120155.37</v>
      </c>
      <c r="G580" s="28">
        <v>167379</v>
      </c>
      <c r="H580" s="28">
        <v>145294.57</v>
      </c>
      <c r="I580" s="29">
        <f t="shared" si="390"/>
        <v>0.82697770467265219</v>
      </c>
      <c r="J580" s="1">
        <f t="shared" si="391"/>
        <v>0.85093739337787611</v>
      </c>
      <c r="K580" s="24" t="e">
        <f t="shared" si="392"/>
        <v>#DIV/0!</v>
      </c>
      <c r="L580" s="24" t="e">
        <f t="shared" si="393"/>
        <v>#DIV/0!</v>
      </c>
      <c r="M580" s="1">
        <f t="shared" si="394"/>
        <v>40.487512542853437</v>
      </c>
      <c r="N580" s="7">
        <f t="shared" si="395"/>
        <v>39.302138556104495</v>
      </c>
      <c r="O580" s="18">
        <f t="shared" si="380"/>
        <v>98527.403399999996</v>
      </c>
      <c r="P580" s="12">
        <f t="shared" si="397"/>
        <v>138418.98624</v>
      </c>
      <c r="Q580" s="12"/>
      <c r="R580" s="11">
        <f t="shared" si="396"/>
        <v>15.200000000000017</v>
      </c>
      <c r="S580" s="4" t="e">
        <f t="shared" si="381"/>
        <v>#DIV/0!</v>
      </c>
    </row>
    <row r="581" spans="1:19" x14ac:dyDescent="0.2">
      <c r="A581" s="16" t="s">
        <v>1406</v>
      </c>
      <c r="B581" s="16" t="s">
        <v>1407</v>
      </c>
      <c r="C581" s="16" t="s">
        <v>1408</v>
      </c>
      <c r="D581" s="27">
        <v>42266.2</v>
      </c>
      <c r="E581" s="17">
        <v>121364.08</v>
      </c>
      <c r="F581" s="17">
        <v>122396.8</v>
      </c>
      <c r="G581" s="28">
        <v>170502</v>
      </c>
      <c r="H581" s="28">
        <v>148004.97</v>
      </c>
      <c r="I581" s="29">
        <f t="shared" si="390"/>
        <v>0.82697763460240559</v>
      </c>
      <c r="J581" s="1">
        <f t="shared" si="391"/>
        <v>0.85092722657313402</v>
      </c>
      <c r="K581" s="24">
        <f t="shared" si="392"/>
        <v>189.58553170145416</v>
      </c>
      <c r="L581" s="24">
        <f t="shared" si="393"/>
        <v>187.14216087559328</v>
      </c>
      <c r="M581" s="1">
        <f t="shared" si="394"/>
        <v>40.488025781598651</v>
      </c>
      <c r="N581" s="7">
        <f t="shared" si="395"/>
        <v>39.302661507490399</v>
      </c>
      <c r="O581" s="18">
        <f t="shared" si="380"/>
        <v>100365.37599999999</v>
      </c>
      <c r="P581" s="12">
        <f t="shared" si="397"/>
        <v>141001.11359999998</v>
      </c>
      <c r="Q581" s="12"/>
      <c r="R581" s="11">
        <f t="shared" si="396"/>
        <v>15.199999999999989</v>
      </c>
      <c r="S581" s="4">
        <f t="shared" si="381"/>
        <v>137.46013599519236</v>
      </c>
    </row>
    <row r="582" spans="1:19" x14ac:dyDescent="0.2">
      <c r="A582" s="16" t="s">
        <v>1409</v>
      </c>
      <c r="B582" s="16" t="s">
        <v>1410</v>
      </c>
      <c r="C582" s="16" t="s">
        <v>1411</v>
      </c>
      <c r="D582" s="27"/>
      <c r="E582" s="17">
        <v>116537.60000000001</v>
      </c>
      <c r="F582" s="17">
        <v>117529.26</v>
      </c>
      <c r="G582" s="28">
        <v>163721</v>
      </c>
      <c r="H582" s="28">
        <v>142119.01999999999</v>
      </c>
      <c r="I582" s="29">
        <f t="shared" si="390"/>
        <v>0.82697769798862952</v>
      </c>
      <c r="J582" s="1">
        <f t="shared" si="391"/>
        <v>0.85093566368279028</v>
      </c>
      <c r="K582" s="24" t="e">
        <f t="shared" si="392"/>
        <v>#DIV/0!</v>
      </c>
      <c r="L582" s="24" t="e">
        <f t="shared" si="393"/>
        <v>#DIV/0!</v>
      </c>
      <c r="M582" s="1">
        <f t="shared" si="394"/>
        <v>40.487705255642794</v>
      </c>
      <c r="N582" s="7">
        <f t="shared" si="395"/>
        <v>39.302332032040368</v>
      </c>
      <c r="O582" s="18">
        <f t="shared" si="380"/>
        <v>96373.993199999997</v>
      </c>
      <c r="P582" s="12">
        <f t="shared" si="397"/>
        <v>135393.70752</v>
      </c>
      <c r="Q582" s="12"/>
      <c r="R582" s="11">
        <f t="shared" si="396"/>
        <v>15.199999999999989</v>
      </c>
      <c r="S582" s="4" t="e">
        <f t="shared" si="381"/>
        <v>#DIV/0!</v>
      </c>
    </row>
    <row r="583" spans="1:19" x14ac:dyDescent="0.2">
      <c r="A583" s="16" t="s">
        <v>1412</v>
      </c>
      <c r="B583" s="16" t="s">
        <v>1413</v>
      </c>
      <c r="C583" s="16" t="s">
        <v>1414</v>
      </c>
      <c r="D583" s="27"/>
      <c r="E583" s="17">
        <v>113789.49</v>
      </c>
      <c r="F583" s="17">
        <v>114757.77</v>
      </c>
      <c r="G583" s="28">
        <v>159860</v>
      </c>
      <c r="H583" s="28">
        <v>138767.67000000001</v>
      </c>
      <c r="I583" s="29">
        <f t="shared" si="390"/>
        <v>0.82697771029808309</v>
      </c>
      <c r="J583" s="1">
        <f t="shared" si="391"/>
        <v>0.85093974847765708</v>
      </c>
      <c r="K583" s="24" t="e">
        <f t="shared" si="392"/>
        <v>#DIV/0!</v>
      </c>
      <c r="L583" s="24" t="e">
        <f t="shared" si="393"/>
        <v>#DIV/0!</v>
      </c>
      <c r="M583" s="1">
        <f t="shared" si="394"/>
        <v>40.487491419462373</v>
      </c>
      <c r="N583" s="7">
        <f t="shared" si="395"/>
        <v>39.302114357921027</v>
      </c>
      <c r="O583" s="18">
        <f t="shared" si="380"/>
        <v>94101.371400000004</v>
      </c>
      <c r="P583" s="12">
        <f t="shared" si="397"/>
        <v>132200.95103999999</v>
      </c>
      <c r="Q583" s="12"/>
      <c r="R583" s="11">
        <f t="shared" si="396"/>
        <v>15.199999999999989</v>
      </c>
      <c r="S583" s="4" t="e">
        <f t="shared" si="381"/>
        <v>#DIV/0!</v>
      </c>
    </row>
    <row r="584" spans="1:19" x14ac:dyDescent="0.2">
      <c r="A584" s="16" t="s">
        <v>1415</v>
      </c>
      <c r="B584" s="16" t="s">
        <v>1416</v>
      </c>
      <c r="C584" s="16" t="s">
        <v>1417</v>
      </c>
      <c r="D584" s="27"/>
      <c r="E584" s="17">
        <v>115000.47</v>
      </c>
      <c r="F584" s="17">
        <v>115979.05</v>
      </c>
      <c r="G584" s="28">
        <v>161562</v>
      </c>
      <c r="H584" s="28">
        <v>140244.48000000001</v>
      </c>
      <c r="I584" s="29">
        <f t="shared" si="390"/>
        <v>0.82697764646423155</v>
      </c>
      <c r="J584" s="1">
        <f t="shared" si="391"/>
        <v>0.85093565269775695</v>
      </c>
      <c r="K584" s="24" t="e">
        <f t="shared" si="392"/>
        <v>#DIV/0!</v>
      </c>
      <c r="L584" s="24" t="e">
        <f t="shared" si="393"/>
        <v>#DIV/0!</v>
      </c>
      <c r="M584" s="1">
        <f t="shared" si="394"/>
        <v>40.488121483329593</v>
      </c>
      <c r="N584" s="7">
        <f t="shared" si="395"/>
        <v>39.30274476295503</v>
      </c>
      <c r="O584" s="18">
        <f t="shared" si="380"/>
        <v>95102.820999999996</v>
      </c>
      <c r="P584" s="12">
        <f t="shared" si="397"/>
        <v>133607.86559999999</v>
      </c>
      <c r="Q584" s="12"/>
      <c r="R584" s="11">
        <f t="shared" si="396"/>
        <v>15.199999999999989</v>
      </c>
      <c r="S584" s="4" t="e">
        <f t="shared" si="381"/>
        <v>#DIV/0!</v>
      </c>
    </row>
    <row r="585" spans="1:19" x14ac:dyDescent="0.2">
      <c r="A585" s="16" t="s">
        <v>1418</v>
      </c>
      <c r="B585" s="16" t="s">
        <v>1419</v>
      </c>
      <c r="C585" s="16" t="s">
        <v>1420</v>
      </c>
      <c r="D585" s="27"/>
      <c r="E585" s="17">
        <v>115000.47</v>
      </c>
      <c r="F585" s="17">
        <v>115979.05</v>
      </c>
      <c r="G585" s="28">
        <v>161562</v>
      </c>
      <c r="H585" s="28">
        <v>140244.48000000001</v>
      </c>
      <c r="I585" s="29">
        <f t="shared" si="390"/>
        <v>0.82697764646423155</v>
      </c>
      <c r="J585" s="1">
        <f t="shared" si="391"/>
        <v>0.85093565269775695</v>
      </c>
      <c r="K585" s="24" t="e">
        <f t="shared" si="392"/>
        <v>#DIV/0!</v>
      </c>
      <c r="L585" s="24" t="e">
        <f t="shared" si="393"/>
        <v>#DIV/0!</v>
      </c>
      <c r="M585" s="1">
        <f t="shared" si="394"/>
        <v>40.488121483329593</v>
      </c>
      <c r="N585" s="7">
        <f t="shared" si="395"/>
        <v>39.30274476295503</v>
      </c>
      <c r="O585" s="18">
        <f t="shared" si="380"/>
        <v>95102.820999999996</v>
      </c>
      <c r="P585" s="12">
        <f t="shared" si="397"/>
        <v>133607.86559999999</v>
      </c>
      <c r="Q585" s="12"/>
      <c r="R585" s="11">
        <f t="shared" si="396"/>
        <v>15.199999999999989</v>
      </c>
      <c r="S585" s="4" t="e">
        <f t="shared" si="381"/>
        <v>#DIV/0!</v>
      </c>
    </row>
    <row r="586" spans="1:19" ht="22.5" x14ac:dyDescent="0.2">
      <c r="A586" s="16" t="s">
        <v>1421</v>
      </c>
      <c r="B586" s="16" t="s">
        <v>1422</v>
      </c>
      <c r="C586" s="16" t="s">
        <v>1423</v>
      </c>
      <c r="D586" s="27"/>
      <c r="E586" s="17">
        <v>115146.65</v>
      </c>
      <c r="F586" s="17">
        <v>116126.47</v>
      </c>
      <c r="G586" s="28">
        <v>161767</v>
      </c>
      <c r="H586" s="28">
        <v>140422.74</v>
      </c>
      <c r="I586" s="29">
        <f t="shared" si="390"/>
        <v>0.82697766757720303</v>
      </c>
      <c r="J586" s="1">
        <f t="shared" si="391"/>
        <v>0.85093226767779129</v>
      </c>
      <c r="K586" s="24" t="e">
        <f t="shared" si="392"/>
        <v>#DIV/0!</v>
      </c>
      <c r="L586" s="24" t="e">
        <f t="shared" si="393"/>
        <v>#DIV/0!</v>
      </c>
      <c r="M586" s="1">
        <f t="shared" si="394"/>
        <v>40.487804030772935</v>
      </c>
      <c r="N586" s="7">
        <f t="shared" si="395"/>
        <v>39.302434664551498</v>
      </c>
      <c r="O586" s="18">
        <f t="shared" ref="O586:O649" si="398">F586*0.82</f>
        <v>95223.705399999992</v>
      </c>
      <c r="P586" s="12">
        <f t="shared" si="397"/>
        <v>133777.69344</v>
      </c>
      <c r="Q586" s="12"/>
      <c r="R586" s="11">
        <f t="shared" si="396"/>
        <v>15.199999999999989</v>
      </c>
      <c r="S586" s="4" t="e">
        <f t="shared" ref="S586:S649" si="399">O586/D586*100-100</f>
        <v>#DIV/0!</v>
      </c>
    </row>
    <row r="587" spans="1:19" x14ac:dyDescent="0.2">
      <c r="A587" s="16" t="s">
        <v>1424</v>
      </c>
      <c r="B587" s="16" t="s">
        <v>1425</v>
      </c>
      <c r="C587" s="16" t="s">
        <v>1426</v>
      </c>
      <c r="D587" s="27"/>
      <c r="E587" s="17">
        <v>100458.61</v>
      </c>
      <c r="F587" s="17">
        <v>101313.45</v>
      </c>
      <c r="G587" s="28">
        <v>141132</v>
      </c>
      <c r="H587" s="28">
        <v>122510.5</v>
      </c>
      <c r="I587" s="29">
        <f t="shared" si="390"/>
        <v>0.82697768762677482</v>
      </c>
      <c r="J587" s="1">
        <f t="shared" si="391"/>
        <v>0.85093751546034468</v>
      </c>
      <c r="K587" s="24" t="e">
        <f t="shared" si="392"/>
        <v>#DIV/0!</v>
      </c>
      <c r="L587" s="24" t="e">
        <f t="shared" si="393"/>
        <v>#DIV/0!</v>
      </c>
      <c r="M587" s="1">
        <f t="shared" si="394"/>
        <v>40.487709316304489</v>
      </c>
      <c r="N587" s="7">
        <f t="shared" si="395"/>
        <v>39.30233350063591</v>
      </c>
      <c r="O587" s="18">
        <f t="shared" si="398"/>
        <v>83077.028999999995</v>
      </c>
      <c r="P587" s="12">
        <f t="shared" si="397"/>
        <v>116713.09439999999</v>
      </c>
      <c r="Q587" s="12"/>
      <c r="R587" s="11">
        <f t="shared" si="396"/>
        <v>15.199999999999989</v>
      </c>
      <c r="S587" s="4" t="e">
        <f t="shared" si="399"/>
        <v>#DIV/0!</v>
      </c>
    </row>
    <row r="588" spans="1:19" x14ac:dyDescent="0.2">
      <c r="A588" s="16" t="s">
        <v>1427</v>
      </c>
      <c r="B588" s="16" t="s">
        <v>1428</v>
      </c>
      <c r="C588" s="16" t="s">
        <v>1429</v>
      </c>
      <c r="D588" s="27"/>
      <c r="E588" s="17">
        <v>96188.85</v>
      </c>
      <c r="F588" s="17">
        <v>97007.35</v>
      </c>
      <c r="G588" s="28">
        <v>135134</v>
      </c>
      <c r="H588" s="28">
        <v>117303.48</v>
      </c>
      <c r="I588" s="29">
        <f t="shared" si="390"/>
        <v>0.82697759691357842</v>
      </c>
      <c r="J588" s="1">
        <f t="shared" si="391"/>
        <v>0.85093022736002411</v>
      </c>
      <c r="K588" s="24" t="e">
        <f t="shared" si="392"/>
        <v>#DIV/0!</v>
      </c>
      <c r="L588" s="24" t="e">
        <f t="shared" si="393"/>
        <v>#DIV/0!</v>
      </c>
      <c r="M588" s="1">
        <f t="shared" si="394"/>
        <v>40.488216669603588</v>
      </c>
      <c r="N588" s="7">
        <f t="shared" si="395"/>
        <v>39.302846639971079</v>
      </c>
      <c r="O588" s="18">
        <f t="shared" si="398"/>
        <v>79546.027000000002</v>
      </c>
      <c r="P588" s="12">
        <f t="shared" si="397"/>
        <v>111752.4672</v>
      </c>
      <c r="Q588" s="12"/>
      <c r="R588" s="11">
        <f t="shared" si="396"/>
        <v>15.199999999999989</v>
      </c>
      <c r="S588" s="4" t="e">
        <f t="shared" si="399"/>
        <v>#DIV/0!</v>
      </c>
    </row>
    <row r="589" spans="1:19" ht="22.5" x14ac:dyDescent="0.2">
      <c r="A589" s="16" t="s">
        <v>1430</v>
      </c>
      <c r="B589" s="16" t="s">
        <v>1431</v>
      </c>
      <c r="C589" s="16" t="s">
        <v>1432</v>
      </c>
      <c r="D589" s="27"/>
      <c r="E589" s="17">
        <v>118870.74</v>
      </c>
      <c r="F589" s="17">
        <v>119882.25</v>
      </c>
      <c r="G589" s="28">
        <v>166999</v>
      </c>
      <c r="H589" s="28">
        <v>144964.32</v>
      </c>
      <c r="I589" s="29">
        <f t="shared" si="390"/>
        <v>0.82697763146131398</v>
      </c>
      <c r="J589" s="1">
        <f t="shared" si="391"/>
        <v>0.85093270219398676</v>
      </c>
      <c r="K589" s="24" t="e">
        <f t="shared" si="392"/>
        <v>#DIV/0!</v>
      </c>
      <c r="L589" s="24" t="e">
        <f t="shared" si="393"/>
        <v>#DIV/0!</v>
      </c>
      <c r="M589" s="1">
        <f t="shared" si="394"/>
        <v>40.48789466608855</v>
      </c>
      <c r="N589" s="7">
        <f t="shared" si="395"/>
        <v>39.302523934944475</v>
      </c>
      <c r="O589" s="18">
        <f t="shared" si="398"/>
        <v>98303.444999999992</v>
      </c>
      <c r="P589" s="12">
        <f t="shared" si="397"/>
        <v>138104.35199999998</v>
      </c>
      <c r="Q589" s="12"/>
      <c r="R589" s="11">
        <f t="shared" si="396"/>
        <v>15.199999999999989</v>
      </c>
      <c r="S589" s="4" t="e">
        <f t="shared" si="399"/>
        <v>#DIV/0!</v>
      </c>
    </row>
    <row r="590" spans="1:19" ht="22.5" x14ac:dyDescent="0.2">
      <c r="A590" s="16" t="s">
        <v>1433</v>
      </c>
      <c r="B590" s="16" t="s">
        <v>1434</v>
      </c>
      <c r="C590" s="16" t="s">
        <v>1435</v>
      </c>
      <c r="D590" s="27"/>
      <c r="E590" s="17">
        <v>107258.86</v>
      </c>
      <c r="F590" s="17">
        <v>108171.56</v>
      </c>
      <c r="G590" s="28">
        <v>150686</v>
      </c>
      <c r="H590" s="28">
        <v>130803.49</v>
      </c>
      <c r="I590" s="29">
        <f t="shared" si="390"/>
        <v>0.82697762880791637</v>
      </c>
      <c r="J590" s="1">
        <f t="shared" si="391"/>
        <v>0.85093203489203972</v>
      </c>
      <c r="K590" s="24" t="e">
        <f t="shared" si="392"/>
        <v>#DIV/0!</v>
      </c>
      <c r="L590" s="24" t="e">
        <f t="shared" si="393"/>
        <v>#DIV/0!</v>
      </c>
      <c r="M590" s="1">
        <f t="shared" si="394"/>
        <v>40.488161071262539</v>
      </c>
      <c r="N590" s="7">
        <f t="shared" si="395"/>
        <v>39.302789014043981</v>
      </c>
      <c r="O590" s="18">
        <f t="shared" si="398"/>
        <v>88700.679199999999</v>
      </c>
      <c r="P590" s="12">
        <f t="shared" si="397"/>
        <v>124613.63711999998</v>
      </c>
      <c r="Q590" s="12"/>
      <c r="R590" s="11">
        <f t="shared" si="396"/>
        <v>15.199999999999989</v>
      </c>
      <c r="S590" s="4" t="e">
        <f t="shared" si="399"/>
        <v>#DIV/0!</v>
      </c>
    </row>
    <row r="591" spans="1:19" x14ac:dyDescent="0.2">
      <c r="A591" s="16" t="s">
        <v>1436</v>
      </c>
      <c r="B591" s="16" t="s">
        <v>1437</v>
      </c>
      <c r="C591" s="16" t="s">
        <v>1438</v>
      </c>
      <c r="D591" s="27"/>
      <c r="E591" s="17">
        <v>73178.240000000005</v>
      </c>
      <c r="F591" s="17">
        <v>73814.13</v>
      </c>
      <c r="G591" s="28">
        <v>102806</v>
      </c>
      <c r="H591" s="28">
        <v>89241.75</v>
      </c>
      <c r="I591" s="29">
        <f t="shared" si="390"/>
        <v>0.8271255326122583</v>
      </c>
      <c r="J591" s="1">
        <f t="shared" si="391"/>
        <v>0.86896049973326228</v>
      </c>
      <c r="K591" s="24" t="e">
        <f t="shared" si="392"/>
        <v>#DIV/0!</v>
      </c>
      <c r="L591" s="24" t="e">
        <f t="shared" si="393"/>
        <v>#DIV/0!</v>
      </c>
      <c r="M591" s="1">
        <f t="shared" si="394"/>
        <v>40.487117481918119</v>
      </c>
      <c r="N591" s="7">
        <f t="shared" si="395"/>
        <v>39.276856612683758</v>
      </c>
      <c r="O591" s="18">
        <f t="shared" si="398"/>
        <v>60527.586600000002</v>
      </c>
      <c r="P591" s="12">
        <f t="shared" si="397"/>
        <v>85033.877760000003</v>
      </c>
      <c r="Q591" s="12"/>
      <c r="R591" s="11">
        <f t="shared" si="396"/>
        <v>15.199999999999989</v>
      </c>
      <c r="S591" s="4" t="e">
        <f t="shared" si="399"/>
        <v>#DIV/0!</v>
      </c>
    </row>
    <row r="592" spans="1:19" x14ac:dyDescent="0.2">
      <c r="A592" s="16" t="s">
        <v>1439</v>
      </c>
      <c r="B592" s="16" t="s">
        <v>1440</v>
      </c>
      <c r="C592" s="16" t="s">
        <v>1441</v>
      </c>
      <c r="D592" s="27"/>
      <c r="E592" s="17">
        <v>140885.45000000001</v>
      </c>
      <c r="F592" s="17">
        <v>142058.79</v>
      </c>
      <c r="G592" s="28">
        <v>197927</v>
      </c>
      <c r="H592" s="28">
        <v>171811.52</v>
      </c>
      <c r="I592" s="29">
        <f t="shared" si="390"/>
        <v>0.82682924870229901</v>
      </c>
      <c r="J592" s="1">
        <f t="shared" si="391"/>
        <v>0.83283263104883076</v>
      </c>
      <c r="K592" s="24" t="e">
        <f t="shared" si="392"/>
        <v>#DIV/0!</v>
      </c>
      <c r="L592" s="24" t="e">
        <f t="shared" si="393"/>
        <v>#DIV/0!</v>
      </c>
      <c r="M592" s="1">
        <f t="shared" si="394"/>
        <v>40.487892823566938</v>
      </c>
      <c r="N592" s="7">
        <f t="shared" si="395"/>
        <v>39.327527708774653</v>
      </c>
      <c r="O592" s="18">
        <f t="shared" si="398"/>
        <v>116488.2078</v>
      </c>
      <c r="P592" s="12">
        <f t="shared" si="397"/>
        <v>163651.72607999999</v>
      </c>
      <c r="Q592" s="12"/>
      <c r="R592" s="11">
        <f t="shared" si="396"/>
        <v>15.199999999999989</v>
      </c>
      <c r="S592" s="4" t="e">
        <f t="shared" si="399"/>
        <v>#DIV/0!</v>
      </c>
    </row>
    <row r="593" spans="1:19" ht="22.5" x14ac:dyDescent="0.2">
      <c r="A593" s="16" t="s">
        <v>1442</v>
      </c>
      <c r="B593" s="16" t="s">
        <v>1443</v>
      </c>
      <c r="C593" s="16" t="s">
        <v>1444</v>
      </c>
      <c r="D593" s="27"/>
      <c r="E593" s="17">
        <v>59428.9</v>
      </c>
      <c r="F593" s="17">
        <v>59945.31</v>
      </c>
      <c r="G593" s="28">
        <v>83490</v>
      </c>
      <c r="H593" s="28">
        <v>72474.27</v>
      </c>
      <c r="I593" s="29">
        <f t="shared" si="390"/>
        <v>0.82712540602340656</v>
      </c>
      <c r="J593" s="1">
        <f t="shared" si="391"/>
        <v>0.86895433030056779</v>
      </c>
      <c r="K593" s="24" t="e">
        <f t="shared" si="392"/>
        <v>#DIV/0!</v>
      </c>
      <c r="L593" s="24" t="e">
        <f t="shared" si="393"/>
        <v>#DIV/0!</v>
      </c>
      <c r="M593" s="1">
        <f t="shared" si="394"/>
        <v>40.487204037093051</v>
      </c>
      <c r="N593" s="7">
        <f t="shared" si="395"/>
        <v>39.276950940782513</v>
      </c>
      <c r="O593" s="18">
        <f t="shared" si="398"/>
        <v>49155.154199999997</v>
      </c>
      <c r="P593" s="12">
        <f t="shared" si="397"/>
        <v>69056.997119999985</v>
      </c>
      <c r="Q593" s="12"/>
      <c r="R593" s="11">
        <f t="shared" si="396"/>
        <v>15.199999999999974</v>
      </c>
      <c r="S593" s="4" t="e">
        <f t="shared" si="399"/>
        <v>#DIV/0!</v>
      </c>
    </row>
    <row r="594" spans="1:19" ht="22.5" x14ac:dyDescent="0.2">
      <c r="A594" s="16" t="s">
        <v>1445</v>
      </c>
      <c r="B594" s="16" t="s">
        <v>1446</v>
      </c>
      <c r="C594" s="16" t="s">
        <v>1447</v>
      </c>
      <c r="D594" s="27"/>
      <c r="E594" s="17">
        <v>54571.03</v>
      </c>
      <c r="F594" s="17">
        <v>55045.23</v>
      </c>
      <c r="G594" s="28">
        <v>76666</v>
      </c>
      <c r="H594" s="28">
        <v>66550.039999999994</v>
      </c>
      <c r="I594" s="29">
        <f t="shared" si="390"/>
        <v>0.82712542321537308</v>
      </c>
      <c r="J594" s="1">
        <f t="shared" si="391"/>
        <v>0.86895922616818666</v>
      </c>
      <c r="K594" s="24" t="e">
        <f t="shared" si="392"/>
        <v>#DIV/0!</v>
      </c>
      <c r="L594" s="24" t="e">
        <f t="shared" si="393"/>
        <v>#DIV/0!</v>
      </c>
      <c r="M594" s="1">
        <f t="shared" si="394"/>
        <v>40.488460635615638</v>
      </c>
      <c r="N594" s="7">
        <f t="shared" si="395"/>
        <v>39.278189953970553</v>
      </c>
      <c r="O594" s="18">
        <f t="shared" si="398"/>
        <v>45137.088600000003</v>
      </c>
      <c r="P594" s="12">
        <f t="shared" si="397"/>
        <v>63412.104959999997</v>
      </c>
      <c r="Q594" s="12"/>
      <c r="R594" s="11">
        <f t="shared" si="396"/>
        <v>15.199999999999989</v>
      </c>
      <c r="S594" s="4" t="e">
        <f t="shared" si="399"/>
        <v>#DIV/0!</v>
      </c>
    </row>
    <row r="595" spans="1:19" x14ac:dyDescent="0.2">
      <c r="A595" s="19">
        <v>6077</v>
      </c>
      <c r="B595" s="16" t="s">
        <v>1448</v>
      </c>
      <c r="C595" s="16" t="s">
        <v>1449</v>
      </c>
      <c r="D595" s="27"/>
      <c r="E595" s="17">
        <v>52511.53</v>
      </c>
      <c r="F595" s="17">
        <v>52967.839999999997</v>
      </c>
      <c r="G595" s="28">
        <v>73772</v>
      </c>
      <c r="H595" s="28">
        <v>64038.45</v>
      </c>
      <c r="I595" s="29">
        <f t="shared" si="390"/>
        <v>0.82712557846106516</v>
      </c>
      <c r="J595" s="1">
        <f t="shared" si="391"/>
        <v>0.86897106216481745</v>
      </c>
      <c r="K595" s="24" t="e">
        <f t="shared" si="392"/>
        <v>#DIV/0!</v>
      </c>
      <c r="L595" s="24" t="e">
        <f t="shared" si="393"/>
        <v>#DIV/0!</v>
      </c>
      <c r="M595" s="1">
        <f t="shared" si="394"/>
        <v>40.487241563900369</v>
      </c>
      <c r="N595" s="7">
        <f t="shared" si="395"/>
        <v>39.276965041428923</v>
      </c>
      <c r="O595" s="18">
        <f t="shared" si="398"/>
        <v>43433.628799999991</v>
      </c>
      <c r="P595" s="12">
        <f t="shared" si="397"/>
        <v>61018.951679999991</v>
      </c>
      <c r="Q595" s="12"/>
      <c r="R595" s="11">
        <f t="shared" si="396"/>
        <v>15.199999999999989</v>
      </c>
      <c r="S595" s="4" t="e">
        <f t="shared" si="399"/>
        <v>#DIV/0!</v>
      </c>
    </row>
    <row r="596" spans="1:19" ht="22.5" x14ac:dyDescent="0.2">
      <c r="A596" s="16" t="s">
        <v>2411</v>
      </c>
      <c r="B596" s="16" t="s">
        <v>2412</v>
      </c>
      <c r="C596" s="16" t="s">
        <v>2413</v>
      </c>
      <c r="D596" s="27">
        <v>262.31</v>
      </c>
      <c r="E596" s="18">
        <v>381.63</v>
      </c>
      <c r="F596" s="18">
        <v>516.45000000000005</v>
      </c>
      <c r="G596" s="15">
        <v>631</v>
      </c>
      <c r="H596" s="15">
        <v>465.4</v>
      </c>
      <c r="I596" s="29">
        <f t="shared" si="390"/>
        <v>1.1096905887408681</v>
      </c>
      <c r="J596" s="1">
        <f t="shared" si="391"/>
        <v>35.327411367030891</v>
      </c>
      <c r="K596" s="24">
        <f t="shared" si="392"/>
        <v>96.88536464488584</v>
      </c>
      <c r="L596" s="24">
        <f t="shared" si="393"/>
        <v>45.488162860737305</v>
      </c>
      <c r="M596" s="1">
        <f t="shared" si="394"/>
        <v>65.343395435369331</v>
      </c>
      <c r="N596" s="7">
        <f t="shared" si="395"/>
        <v>22.180269145125365</v>
      </c>
      <c r="O596" s="18">
        <f t="shared" si="398"/>
        <v>423.48900000000003</v>
      </c>
      <c r="P596" s="12">
        <f>F596*1.352</f>
        <v>698.24040000000014</v>
      </c>
      <c r="Q596" s="12"/>
      <c r="R596" s="11">
        <f t="shared" si="396"/>
        <v>35.200000000000017</v>
      </c>
      <c r="S596" s="4">
        <f t="shared" si="399"/>
        <v>61.445999008806382</v>
      </c>
    </row>
    <row r="597" spans="1:19" x14ac:dyDescent="0.2">
      <c r="A597" s="19">
        <v>12605</v>
      </c>
      <c r="B597" s="16" t="s">
        <v>1450</v>
      </c>
      <c r="C597" s="16" t="s">
        <v>1451</v>
      </c>
      <c r="D597" s="27"/>
      <c r="E597" s="17">
        <v>3283.49</v>
      </c>
      <c r="F597" s="17">
        <v>3316.66</v>
      </c>
      <c r="G597" s="28">
        <v>5414</v>
      </c>
      <c r="H597" s="28">
        <v>4004.25</v>
      </c>
      <c r="I597" s="29">
        <f t="shared" ref="I597:I609" si="400">F597/H597</f>
        <v>0.82828494724355373</v>
      </c>
      <c r="J597" s="1">
        <f t="shared" ref="J597:J609" si="401">F597/E597*100-100</f>
        <v>1.0102056044026426</v>
      </c>
      <c r="K597" s="24" t="e">
        <f t="shared" ref="K597:K609" si="402">F597/D597*100-100</f>
        <v>#DIV/0!</v>
      </c>
      <c r="L597" s="24" t="e">
        <f t="shared" ref="L597:L609" si="403">E597/D597*100-100</f>
        <v>#DIV/0!</v>
      </c>
      <c r="M597" s="1">
        <f t="shared" ref="M597:M609" si="404">G597/E597*100-100</f>
        <v>64.885533380640737</v>
      </c>
      <c r="N597" s="7">
        <f t="shared" ref="N597:N609" si="405">G597/F597*100-100</f>
        <v>63.236509018108563</v>
      </c>
      <c r="O597" s="18">
        <f t="shared" si="398"/>
        <v>2719.6611999999996</v>
      </c>
      <c r="P597" s="12">
        <f>F597*1.352</f>
        <v>4484.1243199999999</v>
      </c>
      <c r="Q597" s="12"/>
      <c r="R597" s="11">
        <f t="shared" ref="R597:R609" si="406">P597/F597*100-100</f>
        <v>35.200000000000017</v>
      </c>
      <c r="S597" s="4" t="e">
        <f t="shared" si="399"/>
        <v>#DIV/0!</v>
      </c>
    </row>
    <row r="598" spans="1:19" x14ac:dyDescent="0.2">
      <c r="A598" s="16" t="s">
        <v>1452</v>
      </c>
      <c r="B598" s="16" t="s">
        <v>1453</v>
      </c>
      <c r="C598" s="16" t="s">
        <v>1454</v>
      </c>
      <c r="D598" s="27">
        <v>1361.5</v>
      </c>
      <c r="E598" s="17">
        <v>1799.23</v>
      </c>
      <c r="F598" s="17">
        <v>1802.17</v>
      </c>
      <c r="G598" s="28">
        <v>2967</v>
      </c>
      <c r="H598" s="28">
        <v>2194.1799999999998</v>
      </c>
      <c r="I598" s="29">
        <f t="shared" si="400"/>
        <v>0.82134100210557026</v>
      </c>
      <c r="J598" s="1">
        <f t="shared" si="401"/>
        <v>0.16340323360549291</v>
      </c>
      <c r="K598" s="24">
        <f t="shared" si="402"/>
        <v>32.366507528461256</v>
      </c>
      <c r="L598" s="24">
        <f t="shared" si="403"/>
        <v>32.150569225119369</v>
      </c>
      <c r="M598" s="1">
        <f t="shared" si="404"/>
        <v>64.903875546761668</v>
      </c>
      <c r="N598" s="7">
        <f t="shared" si="405"/>
        <v>64.634856866999201</v>
      </c>
      <c r="O598" s="18">
        <f t="shared" si="398"/>
        <v>1477.7793999999999</v>
      </c>
      <c r="P598" s="12">
        <f>F598*1.352</f>
        <v>2436.5338400000001</v>
      </c>
      <c r="Q598" s="12"/>
      <c r="R598" s="11">
        <f t="shared" si="406"/>
        <v>35.199999999999989</v>
      </c>
      <c r="S598" s="4">
        <f t="shared" si="399"/>
        <v>8.540536173338225</v>
      </c>
    </row>
    <row r="599" spans="1:19" x14ac:dyDescent="0.2">
      <c r="A599" s="16" t="s">
        <v>1455</v>
      </c>
      <c r="B599" s="16" t="s">
        <v>1456</v>
      </c>
      <c r="C599" s="16" t="s">
        <v>1457</v>
      </c>
      <c r="D599" s="27"/>
      <c r="E599" s="17">
        <v>1799.23</v>
      </c>
      <c r="F599" s="17">
        <v>1802.17</v>
      </c>
      <c r="G599" s="28">
        <v>2967</v>
      </c>
      <c r="H599" s="28">
        <v>2194.1799999999998</v>
      </c>
      <c r="I599" s="29">
        <f t="shared" si="400"/>
        <v>0.82134100210557026</v>
      </c>
      <c r="J599" s="1">
        <f t="shared" si="401"/>
        <v>0.16340323360549291</v>
      </c>
      <c r="K599" s="24" t="e">
        <f t="shared" si="402"/>
        <v>#DIV/0!</v>
      </c>
      <c r="L599" s="24" t="e">
        <f t="shared" si="403"/>
        <v>#DIV/0!</v>
      </c>
      <c r="M599" s="1">
        <f t="shared" si="404"/>
        <v>64.903875546761668</v>
      </c>
      <c r="N599" s="7">
        <f t="shared" si="405"/>
        <v>64.634856866999201</v>
      </c>
      <c r="O599" s="18">
        <f t="shared" si="398"/>
        <v>1477.7793999999999</v>
      </c>
      <c r="P599" s="12">
        <f>F599*1.352</f>
        <v>2436.5338400000001</v>
      </c>
      <c r="Q599" s="12"/>
      <c r="R599" s="11">
        <f t="shared" si="406"/>
        <v>35.199999999999989</v>
      </c>
      <c r="S599" s="4" t="e">
        <f t="shared" si="399"/>
        <v>#DIV/0!</v>
      </c>
    </row>
    <row r="600" spans="1:19" x14ac:dyDescent="0.2">
      <c r="A600" s="19">
        <v>11495</v>
      </c>
      <c r="B600" s="16" t="s">
        <v>1458</v>
      </c>
      <c r="C600" s="16" t="s">
        <v>1459</v>
      </c>
      <c r="D600" s="27"/>
      <c r="E600" s="17">
        <v>1679.92</v>
      </c>
      <c r="F600" s="17">
        <v>1682.64</v>
      </c>
      <c r="G600" s="28">
        <v>2770</v>
      </c>
      <c r="H600" s="28">
        <v>2048.6799999999998</v>
      </c>
      <c r="I600" s="29">
        <f t="shared" si="400"/>
        <v>0.82132885565339642</v>
      </c>
      <c r="J600" s="1">
        <f t="shared" si="401"/>
        <v>0.16191247202247894</v>
      </c>
      <c r="K600" s="24" t="e">
        <f t="shared" si="402"/>
        <v>#DIV/0!</v>
      </c>
      <c r="L600" s="24" t="e">
        <f t="shared" si="403"/>
        <v>#DIV/0!</v>
      </c>
      <c r="M600" s="1">
        <f t="shared" si="404"/>
        <v>64.888804228772784</v>
      </c>
      <c r="N600" s="7">
        <f t="shared" si="405"/>
        <v>64.6222602576903</v>
      </c>
      <c r="O600" s="18">
        <f t="shared" si="398"/>
        <v>1379.7647999999999</v>
      </c>
      <c r="P600" s="12">
        <f>F600*1.352</f>
        <v>2274.9292800000003</v>
      </c>
      <c r="Q600" s="12"/>
      <c r="R600" s="11">
        <f t="shared" si="406"/>
        <v>35.200000000000017</v>
      </c>
      <c r="S600" s="4" t="e">
        <f t="shared" si="399"/>
        <v>#DIV/0!</v>
      </c>
    </row>
    <row r="601" spans="1:19" ht="22.5" x14ac:dyDescent="0.2">
      <c r="A601" s="16" t="s">
        <v>1460</v>
      </c>
      <c r="B601" s="16" t="s">
        <v>1461</v>
      </c>
      <c r="C601" s="16" t="s">
        <v>1462</v>
      </c>
      <c r="D601" s="27"/>
      <c r="E601" s="17">
        <v>161520.32999999999</v>
      </c>
      <c r="F601" s="17">
        <v>153573.87</v>
      </c>
      <c r="G601" s="28">
        <v>226916</v>
      </c>
      <c r="H601" s="28">
        <v>196976.01</v>
      </c>
      <c r="I601" s="29">
        <f t="shared" si="400"/>
        <v>0.77965773598520949</v>
      </c>
      <c r="J601" s="1">
        <f t="shared" si="401"/>
        <v>-4.9197893540707867</v>
      </c>
      <c r="K601" s="24" t="e">
        <f t="shared" si="402"/>
        <v>#DIV/0!</v>
      </c>
      <c r="L601" s="24" t="e">
        <f t="shared" si="403"/>
        <v>#DIV/0!</v>
      </c>
      <c r="M601" s="1">
        <f t="shared" si="404"/>
        <v>40.487578250985507</v>
      </c>
      <c r="N601" s="7">
        <f t="shared" si="405"/>
        <v>47.756906822755724</v>
      </c>
      <c r="O601" s="18">
        <f t="shared" si="398"/>
        <v>125930.57339999999</v>
      </c>
      <c r="P601" s="12">
        <f>F601*1.152</f>
        <v>176917.09823999999</v>
      </c>
      <c r="Q601" s="12"/>
      <c r="R601" s="11">
        <f t="shared" si="406"/>
        <v>15.199999999999989</v>
      </c>
      <c r="S601" s="4" t="e">
        <f t="shared" si="399"/>
        <v>#DIV/0!</v>
      </c>
    </row>
    <row r="602" spans="1:19" x14ac:dyDescent="0.2">
      <c r="A602" s="16" t="s">
        <v>2414</v>
      </c>
      <c r="B602" s="16" t="s">
        <v>2415</v>
      </c>
      <c r="C602" s="16" t="s">
        <v>2416</v>
      </c>
      <c r="D602" s="27">
        <v>2154.83</v>
      </c>
      <c r="E602" s="17">
        <v>2154.83</v>
      </c>
      <c r="F602" s="17">
        <v>4457.62</v>
      </c>
      <c r="G602" s="28">
        <v>7592</v>
      </c>
      <c r="H602" s="28">
        <v>5615.58</v>
      </c>
      <c r="I602" s="29">
        <f t="shared" si="400"/>
        <v>0.79379512000541352</v>
      </c>
      <c r="J602" s="1">
        <f t="shared" si="401"/>
        <v>106.86643493918316</v>
      </c>
      <c r="K602" s="24">
        <f t="shared" si="402"/>
        <v>106.86643493918316</v>
      </c>
      <c r="L602" s="24">
        <f t="shared" si="403"/>
        <v>0</v>
      </c>
      <c r="M602" s="1">
        <f t="shared" si="404"/>
        <v>252.32477736062708</v>
      </c>
      <c r="N602" s="7">
        <f t="shared" si="405"/>
        <v>70.315100883431057</v>
      </c>
      <c r="O602" s="18">
        <f t="shared" si="398"/>
        <v>3655.2483999999995</v>
      </c>
      <c r="P602" s="12">
        <f t="shared" ref="P602:P658" si="407">F602*1.352</f>
        <v>6026.7022400000005</v>
      </c>
      <c r="Q602" s="12"/>
      <c r="R602" s="11">
        <f t="shared" si="406"/>
        <v>35.200000000000017</v>
      </c>
      <c r="S602" s="4">
        <f t="shared" si="399"/>
        <v>69.630476650130163</v>
      </c>
    </row>
    <row r="603" spans="1:19" x14ac:dyDescent="0.2">
      <c r="A603" s="16" t="s">
        <v>2417</v>
      </c>
      <c r="B603" s="16" t="s">
        <v>2418</v>
      </c>
      <c r="C603" s="16" t="s">
        <v>2419</v>
      </c>
      <c r="D603" s="27">
        <v>1379.1214285714286</v>
      </c>
      <c r="E603" s="17">
        <v>1500.59</v>
      </c>
      <c r="F603" s="17">
        <v>2951.76</v>
      </c>
      <c r="G603" s="28">
        <v>5369</v>
      </c>
      <c r="H603" s="28">
        <v>3970.83</v>
      </c>
      <c r="I603" s="29">
        <f t="shared" si="400"/>
        <v>0.7433609597993367</v>
      </c>
      <c r="J603" s="1">
        <f t="shared" si="401"/>
        <v>96.706628726034467</v>
      </c>
      <c r="K603" s="24">
        <f t="shared" si="402"/>
        <v>114.03191472832083</v>
      </c>
      <c r="L603" s="24">
        <f t="shared" si="403"/>
        <v>8.8076777658654208</v>
      </c>
      <c r="M603" s="1">
        <f t="shared" si="404"/>
        <v>257.7926015767132</v>
      </c>
      <c r="N603" s="7">
        <f t="shared" si="405"/>
        <v>81.891481692278489</v>
      </c>
      <c r="O603" s="18">
        <f t="shared" si="398"/>
        <v>2420.4432000000002</v>
      </c>
      <c r="P603" s="12">
        <f t="shared" si="407"/>
        <v>3990.7795200000005</v>
      </c>
      <c r="Q603" s="12"/>
      <c r="R603" s="11">
        <f t="shared" si="406"/>
        <v>35.200000000000017</v>
      </c>
      <c r="S603" s="4">
        <f t="shared" si="399"/>
        <v>75.506170077223089</v>
      </c>
    </row>
    <row r="604" spans="1:19" x14ac:dyDescent="0.2">
      <c r="A604" s="16" t="s">
        <v>2420</v>
      </c>
      <c r="B604" s="16" t="s">
        <v>2421</v>
      </c>
      <c r="C604" s="16" t="s">
        <v>2422</v>
      </c>
      <c r="D604" s="27">
        <v>1319.0215384615383</v>
      </c>
      <c r="E604" s="17">
        <v>1892.1</v>
      </c>
      <c r="F604" s="17">
        <v>2732.14</v>
      </c>
      <c r="G604" s="28">
        <v>4742</v>
      </c>
      <c r="H604" s="28">
        <v>3507.61</v>
      </c>
      <c r="I604" s="29">
        <f t="shared" si="400"/>
        <v>0.77891783864226627</v>
      </c>
      <c r="J604" s="1">
        <f t="shared" si="401"/>
        <v>44.397230590349352</v>
      </c>
      <c r="K604" s="24">
        <f t="shared" si="402"/>
        <v>107.13384280189047</v>
      </c>
      <c r="L604" s="24">
        <f t="shared" si="403"/>
        <v>43.447240611922126</v>
      </c>
      <c r="M604" s="1">
        <f t="shared" si="404"/>
        <v>150.6210031182284</v>
      </c>
      <c r="N604" s="7">
        <f t="shared" si="405"/>
        <v>73.563580197208069</v>
      </c>
      <c r="O604" s="18">
        <f t="shared" si="398"/>
        <v>2240.3547999999996</v>
      </c>
      <c r="P604" s="12">
        <f t="shared" si="407"/>
        <v>3693.8532800000003</v>
      </c>
      <c r="Q604" s="12"/>
      <c r="R604" s="11">
        <f t="shared" si="406"/>
        <v>35.200000000000017</v>
      </c>
      <c r="S604" s="4">
        <f t="shared" si="399"/>
        <v>69.849751097550154</v>
      </c>
    </row>
    <row r="605" spans="1:19" x14ac:dyDescent="0.2">
      <c r="A605" s="16" t="s">
        <v>2423</v>
      </c>
      <c r="B605" s="16" t="s">
        <v>2424</v>
      </c>
      <c r="C605" s="16" t="s">
        <v>2425</v>
      </c>
      <c r="D605" s="27">
        <v>2002.4896226415094</v>
      </c>
      <c r="E605" s="17">
        <v>2971.79</v>
      </c>
      <c r="F605" s="17">
        <v>3877.88</v>
      </c>
      <c r="G605" s="28">
        <v>6738</v>
      </c>
      <c r="H605" s="28">
        <v>4990.16</v>
      </c>
      <c r="I605" s="29">
        <f t="shared" si="400"/>
        <v>0.77710534331564518</v>
      </c>
      <c r="J605" s="1">
        <f t="shared" si="401"/>
        <v>30.489704858014875</v>
      </c>
      <c r="K605" s="24">
        <f t="shared" si="402"/>
        <v>93.652938629696337</v>
      </c>
      <c r="L605" s="24">
        <f t="shared" si="403"/>
        <v>48.404764069632193</v>
      </c>
      <c r="M605" s="1">
        <f t="shared" si="404"/>
        <v>126.73203692050922</v>
      </c>
      <c r="N605" s="7">
        <f t="shared" si="405"/>
        <v>73.754731966951027</v>
      </c>
      <c r="O605" s="18">
        <f t="shared" si="398"/>
        <v>3179.8615999999997</v>
      </c>
      <c r="P605" s="12">
        <f t="shared" si="407"/>
        <v>5242.8937600000008</v>
      </c>
      <c r="Q605" s="12"/>
      <c r="R605" s="11">
        <f t="shared" si="406"/>
        <v>35.200000000000017</v>
      </c>
      <c r="S605" s="4">
        <f t="shared" si="399"/>
        <v>58.795409676350971</v>
      </c>
    </row>
    <row r="606" spans="1:19" ht="22.5" x14ac:dyDescent="0.2">
      <c r="A606" s="16" t="s">
        <v>2426</v>
      </c>
      <c r="B606" s="16" t="s">
        <v>2427</v>
      </c>
      <c r="C606" s="16" t="s">
        <v>2428</v>
      </c>
      <c r="D606" s="27"/>
      <c r="E606" s="17">
        <v>1155.1199999999999</v>
      </c>
      <c r="F606" s="17">
        <v>4120.24</v>
      </c>
      <c r="G606" s="28">
        <v>7108</v>
      </c>
      <c r="H606" s="28">
        <v>5257.27</v>
      </c>
      <c r="I606" s="29">
        <f t="shared" si="400"/>
        <v>0.78372235019316094</v>
      </c>
      <c r="J606" s="1">
        <f t="shared" si="401"/>
        <v>256.69367684742713</v>
      </c>
      <c r="K606" s="24" t="e">
        <f t="shared" si="402"/>
        <v>#DIV/0!</v>
      </c>
      <c r="L606" s="24" t="e">
        <f t="shared" si="403"/>
        <v>#DIV/0!</v>
      </c>
      <c r="M606" s="1">
        <f t="shared" si="404"/>
        <v>515.34732322182981</v>
      </c>
      <c r="N606" s="7">
        <f t="shared" si="405"/>
        <v>72.514222472477343</v>
      </c>
      <c r="O606" s="18">
        <f t="shared" si="398"/>
        <v>3378.5967999999998</v>
      </c>
      <c r="P606" s="12">
        <f t="shared" si="407"/>
        <v>5570.56448</v>
      </c>
      <c r="Q606" s="12"/>
      <c r="R606" s="11">
        <f t="shared" si="406"/>
        <v>35.200000000000017</v>
      </c>
      <c r="S606" s="4" t="e">
        <f t="shared" si="399"/>
        <v>#DIV/0!</v>
      </c>
    </row>
    <row r="607" spans="1:19" ht="22.5" x14ac:dyDescent="0.2">
      <c r="A607" s="16" t="s">
        <v>2429</v>
      </c>
      <c r="B607" s="16" t="s">
        <v>2430</v>
      </c>
      <c r="C607" s="16" t="s">
        <v>2431</v>
      </c>
      <c r="D607" s="27">
        <v>2325.7391823899375</v>
      </c>
      <c r="E607" s="17">
        <v>2760.77</v>
      </c>
      <c r="F607" s="17">
        <v>2988.12</v>
      </c>
      <c r="G607" s="28">
        <v>4548</v>
      </c>
      <c r="H607" s="28">
        <v>3366.79</v>
      </c>
      <c r="I607" s="29">
        <f t="shared" si="400"/>
        <v>0.88752788264192295</v>
      </c>
      <c r="J607" s="1">
        <f t="shared" si="401"/>
        <v>8.2350213889603339</v>
      </c>
      <c r="K607" s="24">
        <f t="shared" si="402"/>
        <v>28.480442803968998</v>
      </c>
      <c r="L607" s="24">
        <f t="shared" si="403"/>
        <v>18.705056048590251</v>
      </c>
      <c r="M607" s="1">
        <f t="shared" si="404"/>
        <v>64.736649557913182</v>
      </c>
      <c r="N607" s="7">
        <f t="shared" si="405"/>
        <v>52.202722782217592</v>
      </c>
      <c r="O607" s="18">
        <f t="shared" si="398"/>
        <v>2450.2583999999997</v>
      </c>
      <c r="P607" s="12">
        <f t="shared" si="407"/>
        <v>4039.93824</v>
      </c>
      <c r="Q607" s="12"/>
      <c r="R607" s="11">
        <f t="shared" si="406"/>
        <v>35.200000000000017</v>
      </c>
      <c r="S607" s="4">
        <f t="shared" si="399"/>
        <v>5.353963099254571</v>
      </c>
    </row>
    <row r="608" spans="1:19" x14ac:dyDescent="0.2">
      <c r="A608" s="16" t="s">
        <v>2432</v>
      </c>
      <c r="B608" s="16" t="s">
        <v>2433</v>
      </c>
      <c r="C608" s="16" t="s">
        <v>2434</v>
      </c>
      <c r="D608" s="27">
        <v>564.87090909090909</v>
      </c>
      <c r="E608" s="18">
        <v>942.97</v>
      </c>
      <c r="F608" s="18">
        <v>938.26</v>
      </c>
      <c r="G608" s="28">
        <v>1571</v>
      </c>
      <c r="H608" s="28">
        <v>1162</v>
      </c>
      <c r="I608" s="29">
        <f t="shared" si="400"/>
        <v>0.80745266781411362</v>
      </c>
      <c r="J608" s="1">
        <f t="shared" si="401"/>
        <v>-0.49948566762463997</v>
      </c>
      <c r="K608" s="24">
        <f t="shared" si="402"/>
        <v>66.101667637658181</v>
      </c>
      <c r="L608" s="24">
        <f t="shared" si="403"/>
        <v>66.935486466738979</v>
      </c>
      <c r="M608" s="1">
        <f t="shared" si="404"/>
        <v>66.601270453991106</v>
      </c>
      <c r="N608" s="7">
        <f t="shared" si="405"/>
        <v>67.437597254492374</v>
      </c>
      <c r="O608" s="18">
        <f t="shared" si="398"/>
        <v>769.3732</v>
      </c>
      <c r="P608" s="12">
        <f t="shared" si="407"/>
        <v>1268.5275200000001</v>
      </c>
      <c r="Q608" s="12"/>
      <c r="R608" s="11">
        <f t="shared" si="406"/>
        <v>35.200000000000017</v>
      </c>
      <c r="S608" s="4">
        <f t="shared" si="399"/>
        <v>36.203367462879697</v>
      </c>
    </row>
    <row r="609" spans="1:19" x14ac:dyDescent="0.2">
      <c r="A609" s="16" t="s">
        <v>2435</v>
      </c>
      <c r="B609" s="16" t="s">
        <v>2436</v>
      </c>
      <c r="C609" s="16" t="s">
        <v>2437</v>
      </c>
      <c r="D609" s="27"/>
      <c r="E609" s="18">
        <v>624.99</v>
      </c>
      <c r="F609" s="18">
        <v>978.76</v>
      </c>
      <c r="G609" s="28">
        <v>2458</v>
      </c>
      <c r="H609" s="28">
        <v>1817.7</v>
      </c>
      <c r="I609" s="29">
        <f t="shared" si="400"/>
        <v>0.53846069208340208</v>
      </c>
      <c r="J609" s="1">
        <f t="shared" si="401"/>
        <v>56.604105665690639</v>
      </c>
      <c r="K609" s="24" t="e">
        <f t="shared" si="402"/>
        <v>#DIV/0!</v>
      </c>
      <c r="L609" s="24" t="e">
        <f t="shared" si="403"/>
        <v>#DIV/0!</v>
      </c>
      <c r="M609" s="1">
        <f t="shared" si="404"/>
        <v>293.28629258068133</v>
      </c>
      <c r="N609" s="7">
        <f t="shared" si="405"/>
        <v>151.13408802975195</v>
      </c>
      <c r="O609" s="18">
        <f t="shared" si="398"/>
        <v>802.58319999999992</v>
      </c>
      <c r="P609" s="12">
        <f t="shared" si="407"/>
        <v>1323.2835200000002</v>
      </c>
      <c r="Q609" s="12"/>
      <c r="R609" s="11">
        <f t="shared" si="406"/>
        <v>35.200000000000017</v>
      </c>
      <c r="S609" s="4" t="e">
        <f t="shared" si="399"/>
        <v>#DIV/0!</v>
      </c>
    </row>
    <row r="610" spans="1:19" ht="22.5" x14ac:dyDescent="0.2">
      <c r="A610" s="16" t="s">
        <v>2438</v>
      </c>
      <c r="B610" s="16" t="s">
        <v>2439</v>
      </c>
      <c r="C610" s="16" t="s">
        <v>2440</v>
      </c>
      <c r="D610" s="27">
        <v>407.16999999999996</v>
      </c>
      <c r="E610" s="18">
        <v>515.21</v>
      </c>
      <c r="F610" s="18">
        <v>587.73</v>
      </c>
      <c r="G610" s="15">
        <v>976</v>
      </c>
      <c r="H610" s="15">
        <v>628.29999999999995</v>
      </c>
      <c r="I610" s="29">
        <f t="shared" ref="I610:I652" si="408">F610/H610</f>
        <v>0.93542893522202775</v>
      </c>
      <c r="J610" s="1">
        <f t="shared" ref="J610:J652" si="409">F610/E610*100-100</f>
        <v>14.075813745851207</v>
      </c>
      <c r="K610" s="24">
        <f t="shared" ref="K610:K652" si="410">F610/D610*100-100</f>
        <v>44.345113834516326</v>
      </c>
      <c r="L610" s="24">
        <f t="shared" ref="L610:L652" si="411">E610/D610*100-100</f>
        <v>26.534371392784365</v>
      </c>
      <c r="M610" s="1">
        <f t="shared" ref="M610:M652" si="412">G610/E610*100-100</f>
        <v>89.437316822266638</v>
      </c>
      <c r="N610" s="7">
        <f t="shared" ref="N610:N652" si="413">G610/F610*100-100</f>
        <v>66.062647814472626</v>
      </c>
      <c r="O610" s="18">
        <f t="shared" si="398"/>
        <v>481.93860000000001</v>
      </c>
      <c r="P610" s="12">
        <f t="shared" si="407"/>
        <v>794.61096000000009</v>
      </c>
      <c r="Q610" s="12"/>
      <c r="R610" s="11">
        <f t="shared" ref="R610:R652" si="414">P610/F610*100-100</f>
        <v>35.200000000000017</v>
      </c>
      <c r="S610" s="4">
        <f t="shared" si="399"/>
        <v>18.362993344303376</v>
      </c>
    </row>
    <row r="611" spans="1:19" ht="22.5" x14ac:dyDescent="0.2">
      <c r="A611" s="16" t="s">
        <v>2441</v>
      </c>
      <c r="B611" s="16" t="s">
        <v>2442</v>
      </c>
      <c r="C611" s="16" t="s">
        <v>2443</v>
      </c>
      <c r="D611" s="27">
        <v>1067.2593333333332</v>
      </c>
      <c r="E611" s="17">
        <v>1752.31</v>
      </c>
      <c r="F611" s="17">
        <v>1898.85</v>
      </c>
      <c r="G611" s="28">
        <v>2889</v>
      </c>
      <c r="H611" s="28">
        <v>2136.9699999999998</v>
      </c>
      <c r="I611" s="29">
        <f t="shared" si="408"/>
        <v>0.88857120128031752</v>
      </c>
      <c r="J611" s="1">
        <f t="shared" si="409"/>
        <v>8.3626755539830242</v>
      </c>
      <c r="K611" s="24">
        <f t="shared" si="410"/>
        <v>77.918331626989783</v>
      </c>
      <c r="L611" s="24">
        <f t="shared" si="411"/>
        <v>64.187835633825983</v>
      </c>
      <c r="M611" s="1">
        <f t="shared" si="412"/>
        <v>64.868088409014376</v>
      </c>
      <c r="N611" s="7">
        <f t="shared" si="413"/>
        <v>52.144719172130493</v>
      </c>
      <c r="O611" s="18">
        <f t="shared" si="398"/>
        <v>1557.0569999999998</v>
      </c>
      <c r="P611" s="12">
        <f t="shared" si="407"/>
        <v>2567.2451999999998</v>
      </c>
      <c r="Q611" s="12"/>
      <c r="R611" s="11">
        <f t="shared" si="414"/>
        <v>35.200000000000017</v>
      </c>
      <c r="S611" s="4">
        <f t="shared" si="399"/>
        <v>45.893031934131585</v>
      </c>
    </row>
    <row r="612" spans="1:19" x14ac:dyDescent="0.2">
      <c r="A612" s="16" t="s">
        <v>2444</v>
      </c>
      <c r="B612" s="16" t="s">
        <v>2445</v>
      </c>
      <c r="C612" s="16" t="s">
        <v>2446</v>
      </c>
      <c r="D612" s="27">
        <v>1608.4007317073169</v>
      </c>
      <c r="E612" s="17">
        <v>2382.29</v>
      </c>
      <c r="F612" s="17">
        <v>2922.82</v>
      </c>
      <c r="G612" s="28">
        <v>5061</v>
      </c>
      <c r="H612" s="28">
        <v>3743.48</v>
      </c>
      <c r="I612" s="29">
        <f t="shared" si="408"/>
        <v>0.78077617617831541</v>
      </c>
      <c r="J612" s="1">
        <f t="shared" si="409"/>
        <v>22.689513031578869</v>
      </c>
      <c r="K612" s="24">
        <f t="shared" si="410"/>
        <v>81.722125735259226</v>
      </c>
      <c r="L612" s="24">
        <f t="shared" si="411"/>
        <v>48.115451145760176</v>
      </c>
      <c r="M612" s="1">
        <f t="shared" si="412"/>
        <v>112.44264971938765</v>
      </c>
      <c r="N612" s="7">
        <f t="shared" si="413"/>
        <v>73.15469307039092</v>
      </c>
      <c r="O612" s="18">
        <f t="shared" si="398"/>
        <v>2396.7123999999999</v>
      </c>
      <c r="P612" s="12">
        <f t="shared" si="407"/>
        <v>3951.6526400000007</v>
      </c>
      <c r="Q612" s="12"/>
      <c r="R612" s="11">
        <f t="shared" si="414"/>
        <v>35.200000000000017</v>
      </c>
      <c r="S612" s="4">
        <f t="shared" si="399"/>
        <v>49.012143102912546</v>
      </c>
    </row>
    <row r="613" spans="1:19" x14ac:dyDescent="0.2">
      <c r="A613" s="16" t="s">
        <v>2447</v>
      </c>
      <c r="B613" s="16" t="s">
        <v>2448</v>
      </c>
      <c r="C613" s="16" t="s">
        <v>2449</v>
      </c>
      <c r="D613" s="27"/>
      <c r="E613" s="18">
        <v>55.21</v>
      </c>
      <c r="F613" s="18">
        <v>157.41</v>
      </c>
      <c r="G613" s="15">
        <v>293</v>
      </c>
      <c r="H613" s="15">
        <v>216.79</v>
      </c>
      <c r="I613" s="29">
        <f t="shared" si="408"/>
        <v>0.72609437704691182</v>
      </c>
      <c r="J613" s="1">
        <f t="shared" si="409"/>
        <v>185.11139286361168</v>
      </c>
      <c r="K613" s="24" t="e">
        <f t="shared" si="410"/>
        <v>#DIV/0!</v>
      </c>
      <c r="L613" s="24" t="e">
        <f t="shared" si="411"/>
        <v>#DIV/0!</v>
      </c>
      <c r="M613" s="1">
        <f t="shared" si="412"/>
        <v>430.70095997101964</v>
      </c>
      <c r="N613" s="7">
        <f t="shared" si="413"/>
        <v>86.138110666412558</v>
      </c>
      <c r="O613" s="18">
        <f t="shared" si="398"/>
        <v>129.0762</v>
      </c>
      <c r="P613" s="12">
        <f t="shared" si="407"/>
        <v>212.81832</v>
      </c>
      <c r="Q613" s="12"/>
      <c r="R613" s="11">
        <f t="shared" si="414"/>
        <v>35.200000000000017</v>
      </c>
      <c r="S613" s="4" t="e">
        <f t="shared" si="399"/>
        <v>#DIV/0!</v>
      </c>
    </row>
    <row r="614" spans="1:19" x14ac:dyDescent="0.2">
      <c r="A614" s="16" t="s">
        <v>2450</v>
      </c>
      <c r="B614" s="16" t="s">
        <v>2451</v>
      </c>
      <c r="C614" s="16" t="s">
        <v>2452</v>
      </c>
      <c r="D614" s="27">
        <v>368.26067567567571</v>
      </c>
      <c r="E614" s="18">
        <v>460.73</v>
      </c>
      <c r="F614" s="18">
        <v>488.92</v>
      </c>
      <c r="G614" s="15">
        <v>743</v>
      </c>
      <c r="H614" s="15">
        <v>549.86</v>
      </c>
      <c r="I614" s="29">
        <f t="shared" si="408"/>
        <v>0.88917178918270101</v>
      </c>
      <c r="J614" s="1">
        <f t="shared" si="409"/>
        <v>6.1185509951598505</v>
      </c>
      <c r="K614" s="24">
        <f t="shared" si="410"/>
        <v>32.764650774330306</v>
      </c>
      <c r="L614" s="24">
        <f t="shared" si="411"/>
        <v>25.109747098210761</v>
      </c>
      <c r="M614" s="1">
        <f t="shared" si="412"/>
        <v>61.265817289952878</v>
      </c>
      <c r="N614" s="7">
        <f t="shared" si="413"/>
        <v>51.967602061686989</v>
      </c>
      <c r="O614" s="18">
        <f t="shared" si="398"/>
        <v>400.9144</v>
      </c>
      <c r="P614" s="12">
        <f t="shared" si="407"/>
        <v>661.01984000000004</v>
      </c>
      <c r="Q614" s="12"/>
      <c r="R614" s="11">
        <f t="shared" si="414"/>
        <v>35.200000000000017</v>
      </c>
      <c r="S614" s="4">
        <f t="shared" si="399"/>
        <v>8.8670136349508368</v>
      </c>
    </row>
    <row r="615" spans="1:19" x14ac:dyDescent="0.2">
      <c r="A615" s="16" t="s">
        <v>2453</v>
      </c>
      <c r="B615" s="16" t="s">
        <v>2454</v>
      </c>
      <c r="C615" s="16" t="s">
        <v>2455</v>
      </c>
      <c r="D615" s="27">
        <v>1116.3722222222223</v>
      </c>
      <c r="E615" s="17">
        <v>1896.16</v>
      </c>
      <c r="F615" s="17">
        <v>1704.45</v>
      </c>
      <c r="G615" s="28">
        <v>2558</v>
      </c>
      <c r="H615" s="28">
        <v>1891.9</v>
      </c>
      <c r="I615" s="29">
        <f t="shared" si="408"/>
        <v>0.90091971034409846</v>
      </c>
      <c r="J615" s="1">
        <f t="shared" si="409"/>
        <v>-10.110433718673534</v>
      </c>
      <c r="K615" s="24">
        <f t="shared" si="410"/>
        <v>52.677571698009928</v>
      </c>
      <c r="L615" s="24">
        <f t="shared" si="411"/>
        <v>69.850159494792166</v>
      </c>
      <c r="M615" s="1">
        <f t="shared" si="412"/>
        <v>34.904227491350923</v>
      </c>
      <c r="N615" s="7">
        <f t="shared" si="413"/>
        <v>50.077737686643786</v>
      </c>
      <c r="O615" s="18">
        <f t="shared" si="398"/>
        <v>1397.6489999999999</v>
      </c>
      <c r="P615" s="12">
        <f t="shared" si="407"/>
        <v>2304.4164000000001</v>
      </c>
      <c r="Q615" s="12"/>
      <c r="R615" s="11">
        <f t="shared" si="414"/>
        <v>35.200000000000017</v>
      </c>
      <c r="S615" s="4">
        <f t="shared" si="399"/>
        <v>25.195608792368134</v>
      </c>
    </row>
    <row r="616" spans="1:19" x14ac:dyDescent="0.2">
      <c r="A616" s="16" t="s">
        <v>2456</v>
      </c>
      <c r="B616" s="16" t="s">
        <v>2457</v>
      </c>
      <c r="C616" s="16" t="s">
        <v>2458</v>
      </c>
      <c r="D616" s="27">
        <v>107.35838709677419</v>
      </c>
      <c r="E616" s="18">
        <v>152.38999999999999</v>
      </c>
      <c r="F616" s="18">
        <v>210.86</v>
      </c>
      <c r="G616" s="15">
        <v>434</v>
      </c>
      <c r="H616" s="15">
        <v>320.86</v>
      </c>
      <c r="I616" s="29">
        <f t="shared" si="408"/>
        <v>0.65717135199152277</v>
      </c>
      <c r="J616" s="1">
        <f t="shared" si="409"/>
        <v>38.368659360850472</v>
      </c>
      <c r="K616" s="24">
        <f t="shared" si="410"/>
        <v>96.407570663229279</v>
      </c>
      <c r="L616" s="24">
        <f t="shared" si="411"/>
        <v>41.945128015600432</v>
      </c>
      <c r="M616" s="1">
        <f t="shared" si="412"/>
        <v>184.79559026182824</v>
      </c>
      <c r="N616" s="7">
        <f t="shared" si="413"/>
        <v>105.82376932561891</v>
      </c>
      <c r="O616" s="18">
        <f t="shared" si="398"/>
        <v>172.90520000000001</v>
      </c>
      <c r="P616" s="12">
        <f t="shared" si="407"/>
        <v>285.08272000000005</v>
      </c>
      <c r="Q616" s="12"/>
      <c r="R616" s="11">
        <f t="shared" si="414"/>
        <v>35.200000000000017</v>
      </c>
      <c r="S616" s="4">
        <f t="shared" si="399"/>
        <v>61.054207943848013</v>
      </c>
    </row>
    <row r="617" spans="1:19" x14ac:dyDescent="0.2">
      <c r="A617" s="16" t="s">
        <v>2459</v>
      </c>
      <c r="B617" s="16" t="s">
        <v>2460</v>
      </c>
      <c r="C617" s="16" t="s">
        <v>2461</v>
      </c>
      <c r="D617" s="27">
        <v>160.34893835616438</v>
      </c>
      <c r="E617" s="18">
        <v>236.28</v>
      </c>
      <c r="F617" s="18">
        <v>216.38</v>
      </c>
      <c r="G617" s="15">
        <v>390</v>
      </c>
      <c r="H617" s="15">
        <v>288.14</v>
      </c>
      <c r="I617" s="29">
        <f t="shared" si="408"/>
        <v>0.75095439716804335</v>
      </c>
      <c r="J617" s="1">
        <f t="shared" si="409"/>
        <v>-8.4222109361774216</v>
      </c>
      <c r="K617" s="24">
        <f t="shared" si="410"/>
        <v>34.943207119575902</v>
      </c>
      <c r="L617" s="24">
        <f t="shared" si="411"/>
        <v>47.353641640694121</v>
      </c>
      <c r="M617" s="1">
        <f t="shared" si="412"/>
        <v>65.058405281868971</v>
      </c>
      <c r="N617" s="7">
        <f t="shared" si="413"/>
        <v>80.238469359460225</v>
      </c>
      <c r="O617" s="18">
        <f t="shared" si="398"/>
        <v>177.43159999999997</v>
      </c>
      <c r="P617" s="12">
        <f t="shared" si="407"/>
        <v>292.54576000000003</v>
      </c>
      <c r="Q617" s="12"/>
      <c r="R617" s="11">
        <f t="shared" si="414"/>
        <v>35.200000000000017</v>
      </c>
      <c r="S617" s="4">
        <f t="shared" si="399"/>
        <v>10.653429838052219</v>
      </c>
    </row>
    <row r="618" spans="1:19" x14ac:dyDescent="0.2">
      <c r="A618" s="16" t="s">
        <v>2462</v>
      </c>
      <c r="B618" s="16" t="s">
        <v>2463</v>
      </c>
      <c r="C618" s="16" t="s">
        <v>2464</v>
      </c>
      <c r="D618" s="27">
        <v>727.9899999999999</v>
      </c>
      <c r="E618" s="18">
        <v>864.71</v>
      </c>
      <c r="F618" s="17">
        <v>1692.14</v>
      </c>
      <c r="G618" s="28">
        <v>2539</v>
      </c>
      <c r="H618" s="28">
        <v>1878.14</v>
      </c>
      <c r="I618" s="29">
        <f t="shared" si="408"/>
        <v>0.90096584919122114</v>
      </c>
      <c r="J618" s="1">
        <f t="shared" si="409"/>
        <v>95.688728012859826</v>
      </c>
      <c r="K618" s="24">
        <f t="shared" si="410"/>
        <v>132.44000604403911</v>
      </c>
      <c r="L618" s="24">
        <f t="shared" si="411"/>
        <v>18.780477753815333</v>
      </c>
      <c r="M618" s="1">
        <f t="shared" si="412"/>
        <v>193.62445212845921</v>
      </c>
      <c r="N618" s="7">
        <f t="shared" si="413"/>
        <v>50.046686444384022</v>
      </c>
      <c r="O618" s="18">
        <f t="shared" si="398"/>
        <v>1387.5547999999999</v>
      </c>
      <c r="P618" s="12">
        <f t="shared" si="407"/>
        <v>2287.7732800000003</v>
      </c>
      <c r="Q618" s="12"/>
      <c r="R618" s="11">
        <f t="shared" si="414"/>
        <v>35.200000000000017</v>
      </c>
      <c r="S618" s="4">
        <f t="shared" si="399"/>
        <v>90.600804956112057</v>
      </c>
    </row>
    <row r="619" spans="1:19" x14ac:dyDescent="0.2">
      <c r="A619" s="16" t="s">
        <v>1463</v>
      </c>
      <c r="B619" s="16" t="s">
        <v>1464</v>
      </c>
      <c r="C619" s="16" t="s">
        <v>1465</v>
      </c>
      <c r="D619" s="27">
        <v>501.24558441558446</v>
      </c>
      <c r="E619" s="18">
        <v>622.70000000000005</v>
      </c>
      <c r="F619" s="18">
        <v>917.91</v>
      </c>
      <c r="G619" s="28">
        <v>1027</v>
      </c>
      <c r="H619" s="15">
        <v>759.39</v>
      </c>
      <c r="I619" s="29">
        <f t="shared" si="408"/>
        <v>1.2087464938964168</v>
      </c>
      <c r="J619" s="1">
        <f t="shared" si="409"/>
        <v>47.408061666934287</v>
      </c>
      <c r="K619" s="24">
        <f t="shared" si="410"/>
        <v>83.125802708110768</v>
      </c>
      <c r="L619" s="24">
        <f t="shared" si="411"/>
        <v>24.23052079870638</v>
      </c>
      <c r="M619" s="1">
        <f t="shared" si="412"/>
        <v>64.926931106471812</v>
      </c>
      <c r="N619" s="7">
        <f t="shared" si="413"/>
        <v>11.884607423385731</v>
      </c>
      <c r="O619" s="18">
        <f t="shared" si="398"/>
        <v>752.68619999999999</v>
      </c>
      <c r="P619" s="12">
        <f t="shared" si="407"/>
        <v>1241.01432</v>
      </c>
      <c r="Q619" s="12"/>
      <c r="R619" s="11">
        <f t="shared" si="414"/>
        <v>35.200000000000017</v>
      </c>
      <c r="S619" s="4">
        <f t="shared" si="399"/>
        <v>50.163158220650814</v>
      </c>
    </row>
    <row r="620" spans="1:19" ht="22.5" x14ac:dyDescent="0.2">
      <c r="A620" s="16" t="s">
        <v>1466</v>
      </c>
      <c r="B620" s="16" t="s">
        <v>1467</v>
      </c>
      <c r="C620" s="16" t="s">
        <v>1468</v>
      </c>
      <c r="D620" s="27">
        <v>578.33545454545447</v>
      </c>
      <c r="E620" s="18">
        <v>884.86</v>
      </c>
      <c r="F620" s="17">
        <v>1304.3699999999999</v>
      </c>
      <c r="G620" s="28">
        <v>1459</v>
      </c>
      <c r="H620" s="28">
        <v>1079.0999999999999</v>
      </c>
      <c r="I620" s="29">
        <f t="shared" si="408"/>
        <v>1.2087572977481233</v>
      </c>
      <c r="J620" s="1">
        <f t="shared" si="409"/>
        <v>47.409759736003423</v>
      </c>
      <c r="K620" s="24">
        <f t="shared" si="410"/>
        <v>125.538654036899</v>
      </c>
      <c r="L620" s="24">
        <f t="shared" si="411"/>
        <v>53.001167928647902</v>
      </c>
      <c r="M620" s="1">
        <f t="shared" si="412"/>
        <v>64.884840539746392</v>
      </c>
      <c r="N620" s="7">
        <f t="shared" si="413"/>
        <v>11.854765135659378</v>
      </c>
      <c r="O620" s="18">
        <f t="shared" si="398"/>
        <v>1069.5833999999998</v>
      </c>
      <c r="P620" s="12">
        <f t="shared" si="407"/>
        <v>1763.5082399999999</v>
      </c>
      <c r="Q620" s="12"/>
      <c r="R620" s="11">
        <f t="shared" si="414"/>
        <v>35.200000000000017</v>
      </c>
      <c r="S620" s="4">
        <f t="shared" si="399"/>
        <v>84.941696310257157</v>
      </c>
    </row>
    <row r="621" spans="1:19" x14ac:dyDescent="0.2">
      <c r="A621" s="16" t="s">
        <v>2465</v>
      </c>
      <c r="B621" s="16" t="s">
        <v>2466</v>
      </c>
      <c r="C621" s="16" t="s">
        <v>2467</v>
      </c>
      <c r="D621" s="27">
        <v>728.10453703703695</v>
      </c>
      <c r="E621" s="17">
        <v>1012.97</v>
      </c>
      <c r="F621" s="17">
        <v>1262.5899999999999</v>
      </c>
      <c r="G621" s="28">
        <v>2367</v>
      </c>
      <c r="H621" s="28">
        <v>1751.06</v>
      </c>
      <c r="I621" s="29">
        <f t="shared" si="408"/>
        <v>0.72104325380055512</v>
      </c>
      <c r="J621" s="1">
        <f t="shared" si="409"/>
        <v>24.642388224725309</v>
      </c>
      <c r="K621" s="24">
        <f t="shared" si="410"/>
        <v>73.407791845111802</v>
      </c>
      <c r="L621" s="24">
        <f t="shared" si="411"/>
        <v>39.124253245584782</v>
      </c>
      <c r="M621" s="1">
        <f t="shared" si="412"/>
        <v>133.66930906147269</v>
      </c>
      <c r="N621" s="7">
        <f t="shared" si="413"/>
        <v>87.471784189641937</v>
      </c>
      <c r="O621" s="18">
        <f t="shared" si="398"/>
        <v>1035.3237999999999</v>
      </c>
      <c r="P621" s="12">
        <f t="shared" si="407"/>
        <v>1707.0216800000001</v>
      </c>
      <c r="Q621" s="12"/>
      <c r="R621" s="11">
        <f t="shared" si="414"/>
        <v>35.200000000000017</v>
      </c>
      <c r="S621" s="4">
        <f t="shared" si="399"/>
        <v>42.19438931299166</v>
      </c>
    </row>
    <row r="622" spans="1:19" x14ac:dyDescent="0.2">
      <c r="A622" s="16" t="s">
        <v>2468</v>
      </c>
      <c r="B622" s="16" t="s">
        <v>2469</v>
      </c>
      <c r="C622" s="16" t="s">
        <v>2470</v>
      </c>
      <c r="D622" s="27">
        <v>968.02916666666658</v>
      </c>
      <c r="E622" s="17">
        <v>1441.26</v>
      </c>
      <c r="F622" s="17">
        <v>1269.28</v>
      </c>
      <c r="G622" s="28">
        <v>2376</v>
      </c>
      <c r="H622" s="28">
        <v>1757.62</v>
      </c>
      <c r="I622" s="29">
        <f t="shared" si="408"/>
        <v>0.72215837325474219</v>
      </c>
      <c r="J622" s="1">
        <f t="shared" si="409"/>
        <v>-11.932614517852443</v>
      </c>
      <c r="K622" s="24">
        <f t="shared" si="410"/>
        <v>31.120016184085387</v>
      </c>
      <c r="L622" s="24">
        <f t="shared" si="411"/>
        <v>48.886009805145335</v>
      </c>
      <c r="M622" s="1">
        <f t="shared" si="412"/>
        <v>64.855751217684514</v>
      </c>
      <c r="N622" s="7">
        <f t="shared" si="413"/>
        <v>87.192739190722307</v>
      </c>
      <c r="O622" s="18">
        <f t="shared" si="398"/>
        <v>1040.8095999999998</v>
      </c>
      <c r="P622" s="12">
        <f t="shared" si="407"/>
        <v>1716.06656</v>
      </c>
      <c r="Q622" s="12"/>
      <c r="R622" s="11">
        <f t="shared" si="414"/>
        <v>35.200000000000017</v>
      </c>
      <c r="S622" s="4">
        <f t="shared" si="399"/>
        <v>7.518413270949992</v>
      </c>
    </row>
    <row r="623" spans="1:19" ht="22.5" x14ac:dyDescent="0.2">
      <c r="A623" s="16" t="s">
        <v>2471</v>
      </c>
      <c r="B623" s="16" t="s">
        <v>2472</v>
      </c>
      <c r="C623" s="16" t="s">
        <v>2473</v>
      </c>
      <c r="D623" s="27">
        <v>330.51028753993609</v>
      </c>
      <c r="E623" s="18">
        <v>533.89</v>
      </c>
      <c r="F623" s="18">
        <v>450.45</v>
      </c>
      <c r="G623" s="15">
        <v>724</v>
      </c>
      <c r="H623" s="15">
        <v>556.39</v>
      </c>
      <c r="I623" s="29">
        <f t="shared" si="408"/>
        <v>0.80959398982727948</v>
      </c>
      <c r="J623" s="1">
        <f t="shared" si="409"/>
        <v>-15.628687557362014</v>
      </c>
      <c r="K623" s="24">
        <f t="shared" si="410"/>
        <v>36.289252402036453</v>
      </c>
      <c r="L623" s="24">
        <f t="shared" si="411"/>
        <v>61.535062637192254</v>
      </c>
      <c r="M623" s="1">
        <f t="shared" si="412"/>
        <v>35.608458671261872</v>
      </c>
      <c r="N623" s="7">
        <f t="shared" si="413"/>
        <v>60.728160728160731</v>
      </c>
      <c r="O623" s="18">
        <f t="shared" si="398"/>
        <v>369.36899999999997</v>
      </c>
      <c r="P623" s="12">
        <f t="shared" si="407"/>
        <v>609.00840000000005</v>
      </c>
      <c r="Q623" s="12"/>
      <c r="R623" s="11">
        <f t="shared" si="414"/>
        <v>35.200000000000017</v>
      </c>
      <c r="S623" s="4">
        <f t="shared" si="399"/>
        <v>11.757186969669903</v>
      </c>
    </row>
    <row r="624" spans="1:19" x14ac:dyDescent="0.2">
      <c r="A624" s="16" t="s">
        <v>2474</v>
      </c>
      <c r="B624" s="16" t="s">
        <v>2475</v>
      </c>
      <c r="C624" s="16" t="s">
        <v>2476</v>
      </c>
      <c r="D624" s="27">
        <v>334.19013636363638</v>
      </c>
      <c r="E624" s="18">
        <v>504.32</v>
      </c>
      <c r="F624" s="18">
        <v>490.22</v>
      </c>
      <c r="G624" s="15">
        <v>832</v>
      </c>
      <c r="H624" s="15">
        <v>615.03</v>
      </c>
      <c r="I624" s="29">
        <f t="shared" si="408"/>
        <v>0.79706680974911803</v>
      </c>
      <c r="J624" s="1">
        <f t="shared" si="409"/>
        <v>-2.7958439086294362</v>
      </c>
      <c r="K624" s="24">
        <f t="shared" si="410"/>
        <v>46.688949390949603</v>
      </c>
      <c r="L624" s="24">
        <f t="shared" si="411"/>
        <v>50.90810443646464</v>
      </c>
      <c r="M624" s="1">
        <f t="shared" si="412"/>
        <v>64.974619289340097</v>
      </c>
      <c r="N624" s="7">
        <f t="shared" si="413"/>
        <v>69.719717677777311</v>
      </c>
      <c r="O624" s="18">
        <f t="shared" si="398"/>
        <v>401.98039999999997</v>
      </c>
      <c r="P624" s="12">
        <f t="shared" si="407"/>
        <v>662.77744000000007</v>
      </c>
      <c r="Q624" s="12"/>
      <c r="R624" s="11">
        <f t="shared" si="414"/>
        <v>35.200000000000017</v>
      </c>
      <c r="S624" s="4">
        <f t="shared" si="399"/>
        <v>20.284938500578662</v>
      </c>
    </row>
    <row r="625" spans="1:19" x14ac:dyDescent="0.2">
      <c r="A625" s="16" t="s">
        <v>1469</v>
      </c>
      <c r="B625" s="16" t="s">
        <v>1470</v>
      </c>
      <c r="C625" s="16" t="s">
        <v>1471</v>
      </c>
      <c r="D625" s="27">
        <v>635.75222222222226</v>
      </c>
      <c r="E625" s="18">
        <v>816.88</v>
      </c>
      <c r="F625" s="17">
        <v>1024.3499999999999</v>
      </c>
      <c r="G625" s="28">
        <v>1347</v>
      </c>
      <c r="H625" s="15">
        <v>996.19</v>
      </c>
      <c r="I625" s="29">
        <f t="shared" si="408"/>
        <v>1.0282676999367588</v>
      </c>
      <c r="J625" s="1">
        <f t="shared" si="409"/>
        <v>25.397855254137696</v>
      </c>
      <c r="K625" s="24">
        <f t="shared" si="410"/>
        <v>61.124092719560537</v>
      </c>
      <c r="L625" s="24">
        <f t="shared" si="411"/>
        <v>28.490309816717541</v>
      </c>
      <c r="M625" s="1">
        <f t="shared" si="412"/>
        <v>64.895700714915279</v>
      </c>
      <c r="N625" s="7">
        <f t="shared" si="413"/>
        <v>31.498023136623232</v>
      </c>
      <c r="O625" s="18">
        <f t="shared" si="398"/>
        <v>839.96699999999987</v>
      </c>
      <c r="P625" s="12">
        <f t="shared" si="407"/>
        <v>1384.9212</v>
      </c>
      <c r="Q625" s="12"/>
      <c r="R625" s="11">
        <f t="shared" si="414"/>
        <v>35.200000000000017</v>
      </c>
      <c r="S625" s="4">
        <f t="shared" si="399"/>
        <v>32.121756030039649</v>
      </c>
    </row>
    <row r="626" spans="1:19" x14ac:dyDescent="0.2">
      <c r="A626" s="16" t="s">
        <v>2477</v>
      </c>
      <c r="B626" s="16" t="s">
        <v>2478</v>
      </c>
      <c r="C626" s="16" t="s">
        <v>2479</v>
      </c>
      <c r="D626" s="27">
        <v>867.05563909774435</v>
      </c>
      <c r="E626" s="17">
        <v>1256.94</v>
      </c>
      <c r="F626" s="17">
        <v>1082.3</v>
      </c>
      <c r="G626" s="28">
        <v>2043</v>
      </c>
      <c r="H626" s="28">
        <v>1745.11</v>
      </c>
      <c r="I626" s="29">
        <f t="shared" si="408"/>
        <v>0.62019013128112266</v>
      </c>
      <c r="J626" s="1">
        <f t="shared" si="409"/>
        <v>-13.894060177892356</v>
      </c>
      <c r="K626" s="24">
        <f t="shared" si="410"/>
        <v>24.824746094291967</v>
      </c>
      <c r="L626" s="24">
        <f t="shared" si="411"/>
        <v>44.966475428032311</v>
      </c>
      <c r="M626" s="1">
        <f t="shared" si="412"/>
        <v>62.53759129314048</v>
      </c>
      <c r="N626" s="7">
        <f t="shared" si="413"/>
        <v>88.764667837013775</v>
      </c>
      <c r="O626" s="18">
        <f t="shared" si="398"/>
        <v>887.48599999999988</v>
      </c>
      <c r="P626" s="12">
        <f t="shared" si="407"/>
        <v>1463.2696000000001</v>
      </c>
      <c r="Q626" s="12"/>
      <c r="R626" s="11">
        <f t="shared" si="414"/>
        <v>35.200000000000017</v>
      </c>
      <c r="S626" s="4">
        <f t="shared" si="399"/>
        <v>2.3562917973194004</v>
      </c>
    </row>
    <row r="627" spans="1:19" ht="22.5" x14ac:dyDescent="0.2">
      <c r="A627" s="16" t="s">
        <v>2480</v>
      </c>
      <c r="B627" s="16" t="s">
        <v>2481</v>
      </c>
      <c r="C627" s="16" t="s">
        <v>2482</v>
      </c>
      <c r="D627" s="27">
        <v>1438.2234579439253</v>
      </c>
      <c r="E627" s="17">
        <v>1963.5</v>
      </c>
      <c r="F627" s="17">
        <v>1878.34</v>
      </c>
      <c r="G627" s="28">
        <v>3234</v>
      </c>
      <c r="H627" s="28">
        <v>2394.5100000000002</v>
      </c>
      <c r="I627" s="29">
        <f t="shared" si="408"/>
        <v>0.78443606416344047</v>
      </c>
      <c r="J627" s="1">
        <f t="shared" si="409"/>
        <v>-4.3371530430353999</v>
      </c>
      <c r="K627" s="24">
        <f t="shared" si="410"/>
        <v>30.601402002249529</v>
      </c>
      <c r="L627" s="24">
        <f t="shared" si="411"/>
        <v>36.522595925879727</v>
      </c>
      <c r="M627" s="1">
        <f t="shared" si="412"/>
        <v>64.70588235294116</v>
      </c>
      <c r="N627" s="7">
        <f t="shared" si="413"/>
        <v>72.173301958111949</v>
      </c>
      <c r="O627" s="18">
        <f t="shared" si="398"/>
        <v>1540.2387999999999</v>
      </c>
      <c r="P627" s="12">
        <f t="shared" si="407"/>
        <v>2539.51568</v>
      </c>
      <c r="Q627" s="12"/>
      <c r="R627" s="11">
        <f t="shared" si="414"/>
        <v>35.200000000000017</v>
      </c>
      <c r="S627" s="4">
        <f t="shared" si="399"/>
        <v>7.0931496418446045</v>
      </c>
    </row>
    <row r="628" spans="1:19" x14ac:dyDescent="0.2">
      <c r="A628" s="16" t="s">
        <v>2483</v>
      </c>
      <c r="B628" s="16" t="s">
        <v>2484</v>
      </c>
      <c r="C628" s="16" t="s">
        <v>2485</v>
      </c>
      <c r="D628" s="27">
        <v>461.99464285714288</v>
      </c>
      <c r="E628" s="18">
        <v>658.91</v>
      </c>
      <c r="F628" s="18">
        <v>665.04</v>
      </c>
      <c r="G628" s="28">
        <v>1086</v>
      </c>
      <c r="H628" s="15">
        <v>803.54</v>
      </c>
      <c r="I628" s="29">
        <f t="shared" si="408"/>
        <v>0.82763770316350149</v>
      </c>
      <c r="J628" s="1">
        <f t="shared" si="409"/>
        <v>0.93032432350396732</v>
      </c>
      <c r="K628" s="24">
        <f t="shared" si="410"/>
        <v>43.949721123853465</v>
      </c>
      <c r="L628" s="24">
        <f t="shared" si="411"/>
        <v>42.622865911401249</v>
      </c>
      <c r="M628" s="1">
        <f t="shared" si="412"/>
        <v>64.817653397277326</v>
      </c>
      <c r="N628" s="7">
        <f t="shared" si="413"/>
        <v>63.298448213641308</v>
      </c>
      <c r="O628" s="18">
        <f t="shared" si="398"/>
        <v>545.33279999999991</v>
      </c>
      <c r="P628" s="12">
        <f t="shared" si="407"/>
        <v>899.13408000000004</v>
      </c>
      <c r="Q628" s="12"/>
      <c r="R628" s="11">
        <f t="shared" si="414"/>
        <v>35.200000000000017</v>
      </c>
      <c r="S628" s="4">
        <f t="shared" si="399"/>
        <v>18.038771321559821</v>
      </c>
    </row>
    <row r="629" spans="1:19" x14ac:dyDescent="0.2">
      <c r="A629" s="16" t="s">
        <v>2486</v>
      </c>
      <c r="B629" s="16" t="s">
        <v>2487</v>
      </c>
      <c r="C629" s="16" t="s">
        <v>2488</v>
      </c>
      <c r="D629" s="27">
        <v>3716.1366666666668</v>
      </c>
      <c r="E629" s="17">
        <v>4655.71</v>
      </c>
      <c r="F629" s="17">
        <v>5181</v>
      </c>
      <c r="G629" s="28">
        <v>7676</v>
      </c>
      <c r="H629" s="28">
        <v>5677.69</v>
      </c>
      <c r="I629" s="29">
        <f t="shared" si="408"/>
        <v>0.91251899980449802</v>
      </c>
      <c r="J629" s="1">
        <f t="shared" si="409"/>
        <v>11.282704463980792</v>
      </c>
      <c r="K629" s="24">
        <f t="shared" si="410"/>
        <v>39.418984411229928</v>
      </c>
      <c r="L629" s="24">
        <f t="shared" si="411"/>
        <v>25.283605464815167</v>
      </c>
      <c r="M629" s="1">
        <f t="shared" si="412"/>
        <v>64.872812095255085</v>
      </c>
      <c r="N629" s="7">
        <f t="shared" si="413"/>
        <v>48.156726500675546</v>
      </c>
      <c r="O629" s="18">
        <f t="shared" si="398"/>
        <v>4248.42</v>
      </c>
      <c r="P629" s="12">
        <f t="shared" si="407"/>
        <v>7004.7120000000004</v>
      </c>
      <c r="Q629" s="12"/>
      <c r="R629" s="11">
        <f t="shared" si="414"/>
        <v>35.200000000000017</v>
      </c>
      <c r="S629" s="4">
        <f t="shared" si="399"/>
        <v>14.323567217208549</v>
      </c>
    </row>
    <row r="630" spans="1:19" ht="22.5" x14ac:dyDescent="0.2">
      <c r="A630" s="16" t="s">
        <v>2489</v>
      </c>
      <c r="B630" s="16" t="s">
        <v>2490</v>
      </c>
      <c r="C630" s="16" t="s">
        <v>2491</v>
      </c>
      <c r="D630" s="27">
        <v>2271.9068085106383</v>
      </c>
      <c r="E630" s="17">
        <v>4072.25</v>
      </c>
      <c r="F630" s="17">
        <v>3947.79</v>
      </c>
      <c r="G630" s="28">
        <v>6139</v>
      </c>
      <c r="H630" s="28">
        <v>4542.18</v>
      </c>
      <c r="I630" s="29">
        <f t="shared" si="408"/>
        <v>0.86913992840442245</v>
      </c>
      <c r="J630" s="1">
        <f t="shared" si="409"/>
        <v>-3.056295659647617</v>
      </c>
      <c r="K630" s="24">
        <f t="shared" si="410"/>
        <v>73.765490081346996</v>
      </c>
      <c r="L630" s="24">
        <f t="shared" si="411"/>
        <v>79.243707741233777</v>
      </c>
      <c r="M630" s="1">
        <f t="shared" si="412"/>
        <v>50.752041254834552</v>
      </c>
      <c r="N630" s="7">
        <f t="shared" si="413"/>
        <v>55.504725428657565</v>
      </c>
      <c r="O630" s="18">
        <f t="shared" si="398"/>
        <v>3237.1877999999997</v>
      </c>
      <c r="P630" s="12">
        <f t="shared" si="407"/>
        <v>5337.4120800000001</v>
      </c>
      <c r="Q630" s="12"/>
      <c r="R630" s="11">
        <f t="shared" si="414"/>
        <v>35.200000000000017</v>
      </c>
      <c r="S630" s="4">
        <f t="shared" si="399"/>
        <v>42.487701866704526</v>
      </c>
    </row>
    <row r="631" spans="1:19" ht="22.5" x14ac:dyDescent="0.2">
      <c r="A631" s="16" t="s">
        <v>2492</v>
      </c>
      <c r="B631" s="16" t="s">
        <v>2493</v>
      </c>
      <c r="C631" s="16" t="s">
        <v>2494</v>
      </c>
      <c r="D631" s="27">
        <v>3632.3640740740743</v>
      </c>
      <c r="E631" s="17">
        <v>3633.13</v>
      </c>
      <c r="F631" s="17">
        <v>6866.8</v>
      </c>
      <c r="G631" s="28">
        <v>8120</v>
      </c>
      <c r="H631" s="28">
        <v>7048.93</v>
      </c>
      <c r="I631" s="29">
        <f t="shared" si="408"/>
        <v>0.97416203594020656</v>
      </c>
      <c r="J631" s="1">
        <f t="shared" si="409"/>
        <v>89.005072760952686</v>
      </c>
      <c r="K631" s="24">
        <f t="shared" si="410"/>
        <v>89.044926663922467</v>
      </c>
      <c r="L631" s="24">
        <f t="shared" si="411"/>
        <v>2.1086155195519041E-2</v>
      </c>
      <c r="M631" s="1">
        <f t="shared" si="412"/>
        <v>123.4987462601118</v>
      </c>
      <c r="N631" s="7">
        <f t="shared" si="413"/>
        <v>18.250131065416198</v>
      </c>
      <c r="O631" s="18">
        <f t="shared" si="398"/>
        <v>5630.7759999999998</v>
      </c>
      <c r="P631" s="12">
        <f t="shared" si="407"/>
        <v>9283.9136000000017</v>
      </c>
      <c r="Q631" s="12"/>
      <c r="R631" s="11">
        <f t="shared" si="414"/>
        <v>35.200000000000045</v>
      </c>
      <c r="S631" s="4">
        <f t="shared" si="399"/>
        <v>55.016839864416397</v>
      </c>
    </row>
    <row r="632" spans="1:19" ht="22.5" x14ac:dyDescent="0.2">
      <c r="A632" s="16" t="s">
        <v>2495</v>
      </c>
      <c r="B632" s="16" t="s">
        <v>2496</v>
      </c>
      <c r="C632" s="16" t="s">
        <v>2497</v>
      </c>
      <c r="D632" s="27">
        <v>218.05666666666664</v>
      </c>
      <c r="E632" s="18">
        <v>364.25</v>
      </c>
      <c r="F632" s="18">
        <v>600.36</v>
      </c>
      <c r="G632" s="28">
        <v>1052</v>
      </c>
      <c r="H632" s="15">
        <v>777.94</v>
      </c>
      <c r="I632" s="29">
        <f t="shared" si="408"/>
        <v>0.77173046764531961</v>
      </c>
      <c r="J632" s="1">
        <f t="shared" si="409"/>
        <v>64.820864790665752</v>
      </c>
      <c r="K632" s="24">
        <f t="shared" si="410"/>
        <v>175.32292829081132</v>
      </c>
      <c r="L632" s="24">
        <f t="shared" si="411"/>
        <v>67.043734808994628</v>
      </c>
      <c r="M632" s="1">
        <f t="shared" si="412"/>
        <v>188.81262868908715</v>
      </c>
      <c r="N632" s="7">
        <f t="shared" si="413"/>
        <v>75.228196415484035</v>
      </c>
      <c r="O632" s="18">
        <f t="shared" si="398"/>
        <v>492.29519999999997</v>
      </c>
      <c r="P632" s="12">
        <f t="shared" si="407"/>
        <v>811.68672000000004</v>
      </c>
      <c r="Q632" s="12"/>
      <c r="R632" s="11">
        <f t="shared" si="414"/>
        <v>35.200000000000017</v>
      </c>
      <c r="S632" s="4">
        <f t="shared" si="399"/>
        <v>125.76480119846525</v>
      </c>
    </row>
    <row r="633" spans="1:19" ht="22.5" x14ac:dyDescent="0.2">
      <c r="A633" s="16" t="s">
        <v>2498</v>
      </c>
      <c r="B633" s="16" t="s">
        <v>2499</v>
      </c>
      <c r="C633" s="16" t="s">
        <v>2500</v>
      </c>
      <c r="D633" s="27">
        <v>442.04899999999998</v>
      </c>
      <c r="E633" s="18">
        <v>743.84</v>
      </c>
      <c r="F633" s="18">
        <v>696.51</v>
      </c>
      <c r="G633" s="28">
        <v>1226</v>
      </c>
      <c r="H633" s="15">
        <v>907.12</v>
      </c>
      <c r="I633" s="29">
        <f t="shared" si="408"/>
        <v>0.76782564600052916</v>
      </c>
      <c r="J633" s="1">
        <f t="shared" si="409"/>
        <v>-6.362927511292753</v>
      </c>
      <c r="K633" s="24">
        <f t="shared" si="410"/>
        <v>57.563980463704269</v>
      </c>
      <c r="L633" s="24">
        <f t="shared" si="411"/>
        <v>68.270938289646637</v>
      </c>
      <c r="M633" s="1">
        <f t="shared" si="412"/>
        <v>64.820391482039128</v>
      </c>
      <c r="N633" s="7">
        <f t="shared" si="413"/>
        <v>76.020444789019535</v>
      </c>
      <c r="O633" s="18">
        <f t="shared" si="398"/>
        <v>571.13819999999998</v>
      </c>
      <c r="P633" s="12">
        <f t="shared" si="407"/>
        <v>941.68152000000009</v>
      </c>
      <c r="Q633" s="12"/>
      <c r="R633" s="11">
        <f t="shared" si="414"/>
        <v>35.200000000000017</v>
      </c>
      <c r="S633" s="4">
        <f t="shared" si="399"/>
        <v>29.202463980237496</v>
      </c>
    </row>
    <row r="634" spans="1:19" ht="22.5" x14ac:dyDescent="0.2">
      <c r="A634" s="16" t="s">
        <v>2501</v>
      </c>
      <c r="B634" s="16" t="s">
        <v>2502</v>
      </c>
      <c r="C634" s="16" t="s">
        <v>2503</v>
      </c>
      <c r="D634" s="27"/>
      <c r="E634" s="18">
        <v>112.64</v>
      </c>
      <c r="F634" s="18">
        <v>450.21</v>
      </c>
      <c r="G634" s="15">
        <v>853</v>
      </c>
      <c r="H634" s="15">
        <v>630.6</v>
      </c>
      <c r="I634" s="29">
        <f t="shared" si="408"/>
        <v>0.71393910561370122</v>
      </c>
      <c r="J634" s="1">
        <f t="shared" si="409"/>
        <v>299.68927556818181</v>
      </c>
      <c r="K634" s="24" t="e">
        <f t="shared" si="410"/>
        <v>#DIV/0!</v>
      </c>
      <c r="L634" s="24" t="e">
        <f t="shared" si="411"/>
        <v>#DIV/0!</v>
      </c>
      <c r="M634" s="1">
        <f t="shared" si="412"/>
        <v>657.27982954545462</v>
      </c>
      <c r="N634" s="7">
        <f t="shared" si="413"/>
        <v>89.467137558028497</v>
      </c>
      <c r="O634" s="18">
        <f t="shared" si="398"/>
        <v>369.17219999999998</v>
      </c>
      <c r="P634" s="12">
        <f t="shared" si="407"/>
        <v>608.68392000000006</v>
      </c>
      <c r="Q634" s="12"/>
      <c r="R634" s="11">
        <f t="shared" si="414"/>
        <v>35.200000000000017</v>
      </c>
      <c r="S634" s="4" t="e">
        <f t="shared" si="399"/>
        <v>#DIV/0!</v>
      </c>
    </row>
    <row r="635" spans="1:19" ht="22.5" x14ac:dyDescent="0.2">
      <c r="A635" s="16" t="s">
        <v>2504</v>
      </c>
      <c r="B635" s="16" t="s">
        <v>2505</v>
      </c>
      <c r="C635" s="16" t="s">
        <v>2506</v>
      </c>
      <c r="D635" s="27">
        <v>194.35500000000002</v>
      </c>
      <c r="E635" s="18">
        <v>295.37</v>
      </c>
      <c r="F635" s="18">
        <v>455.44</v>
      </c>
      <c r="G635" s="15">
        <v>823</v>
      </c>
      <c r="H635" s="15">
        <v>608.70000000000005</v>
      </c>
      <c r="I635" s="29">
        <f t="shared" si="408"/>
        <v>0.74821751273205184</v>
      </c>
      <c r="J635" s="1">
        <f t="shared" si="409"/>
        <v>54.193046010089034</v>
      </c>
      <c r="K635" s="24">
        <f t="shared" si="410"/>
        <v>134.33407939080547</v>
      </c>
      <c r="L635" s="24">
        <f t="shared" si="411"/>
        <v>51.974479689228446</v>
      </c>
      <c r="M635" s="1">
        <f t="shared" si="412"/>
        <v>178.63357822392254</v>
      </c>
      <c r="N635" s="7">
        <f t="shared" si="413"/>
        <v>80.7043737923766</v>
      </c>
      <c r="O635" s="18">
        <f t="shared" si="398"/>
        <v>373.46079999999995</v>
      </c>
      <c r="P635" s="12">
        <f t="shared" si="407"/>
        <v>615.75488000000007</v>
      </c>
      <c r="Q635" s="12"/>
      <c r="R635" s="11">
        <f t="shared" si="414"/>
        <v>35.200000000000017</v>
      </c>
      <c r="S635" s="4">
        <f t="shared" si="399"/>
        <v>92.153945100460447</v>
      </c>
    </row>
    <row r="636" spans="1:19" ht="22.5" x14ac:dyDescent="0.2">
      <c r="A636" s="16" t="s">
        <v>2507</v>
      </c>
      <c r="B636" s="16" t="s">
        <v>2508</v>
      </c>
      <c r="C636" s="16" t="s">
        <v>2509</v>
      </c>
      <c r="D636" s="27">
        <v>310.3271666666667</v>
      </c>
      <c r="E636" s="18">
        <v>520.04999999999995</v>
      </c>
      <c r="F636" s="18">
        <v>526.20000000000005</v>
      </c>
      <c r="G636" s="15">
        <v>972</v>
      </c>
      <c r="H636" s="15">
        <v>719.25</v>
      </c>
      <c r="I636" s="29">
        <f t="shared" si="408"/>
        <v>0.73159541188738275</v>
      </c>
      <c r="J636" s="1">
        <f t="shared" si="409"/>
        <v>1.1825785982117338</v>
      </c>
      <c r="K636" s="24">
        <f t="shared" si="410"/>
        <v>69.562982723072366</v>
      </c>
      <c r="L636" s="24">
        <f t="shared" si="411"/>
        <v>67.581203278475442</v>
      </c>
      <c r="M636" s="1">
        <f t="shared" si="412"/>
        <v>86.905105278338624</v>
      </c>
      <c r="N636" s="7">
        <f t="shared" si="413"/>
        <v>84.720638540478888</v>
      </c>
      <c r="O636" s="18">
        <f t="shared" si="398"/>
        <v>431.48400000000004</v>
      </c>
      <c r="P636" s="12">
        <f t="shared" si="407"/>
        <v>711.42240000000015</v>
      </c>
      <c r="Q636" s="12"/>
      <c r="R636" s="11">
        <f t="shared" si="414"/>
        <v>35.200000000000017</v>
      </c>
      <c r="S636" s="4">
        <f t="shared" si="399"/>
        <v>39.041645832919329</v>
      </c>
    </row>
    <row r="637" spans="1:19" ht="22.5" x14ac:dyDescent="0.2">
      <c r="A637" s="16" t="s">
        <v>2510</v>
      </c>
      <c r="B637" s="16" t="s">
        <v>2511</v>
      </c>
      <c r="C637" s="16" t="s">
        <v>2512</v>
      </c>
      <c r="D637" s="27">
        <v>189.11055555555555</v>
      </c>
      <c r="E637" s="18">
        <v>263.54000000000002</v>
      </c>
      <c r="F637" s="18">
        <v>341.7</v>
      </c>
      <c r="G637" s="15">
        <v>617</v>
      </c>
      <c r="H637" s="15">
        <v>456.68</v>
      </c>
      <c r="I637" s="29">
        <f t="shared" si="408"/>
        <v>0.7482263291582727</v>
      </c>
      <c r="J637" s="1">
        <f t="shared" si="409"/>
        <v>29.657736965925466</v>
      </c>
      <c r="K637" s="24">
        <f t="shared" si="410"/>
        <v>80.687957367677342</v>
      </c>
      <c r="L637" s="24">
        <f t="shared" si="411"/>
        <v>39.357636185770247</v>
      </c>
      <c r="M637" s="1">
        <f t="shared" si="412"/>
        <v>134.12005767625405</v>
      </c>
      <c r="N637" s="7">
        <f t="shared" si="413"/>
        <v>80.567749487854854</v>
      </c>
      <c r="O637" s="18">
        <f t="shared" si="398"/>
        <v>280.19399999999996</v>
      </c>
      <c r="P637" s="12">
        <f t="shared" si="407"/>
        <v>461.97840000000002</v>
      </c>
      <c r="Q637" s="12"/>
      <c r="R637" s="11">
        <f t="shared" si="414"/>
        <v>35.200000000000017</v>
      </c>
      <c r="S637" s="4">
        <f t="shared" si="399"/>
        <v>48.164125041495396</v>
      </c>
    </row>
    <row r="638" spans="1:19" ht="22.5" x14ac:dyDescent="0.2">
      <c r="A638" s="16" t="s">
        <v>2513</v>
      </c>
      <c r="B638" s="16" t="s">
        <v>2514</v>
      </c>
      <c r="C638" s="16" t="s">
        <v>2515</v>
      </c>
      <c r="D638" s="27">
        <v>34.032887323943662</v>
      </c>
      <c r="E638" s="18">
        <v>44.95</v>
      </c>
      <c r="F638" s="18">
        <v>43.15</v>
      </c>
      <c r="G638" s="15">
        <v>75</v>
      </c>
      <c r="H638" s="15">
        <v>54.81</v>
      </c>
      <c r="I638" s="29">
        <f t="shared" si="408"/>
        <v>0.78726509760992514</v>
      </c>
      <c r="J638" s="1">
        <f t="shared" si="409"/>
        <v>-4.0044493882091245</v>
      </c>
      <c r="K638" s="24">
        <f t="shared" si="410"/>
        <v>26.78912485230731</v>
      </c>
      <c r="L638" s="24">
        <f t="shared" si="411"/>
        <v>32.078126584269171</v>
      </c>
      <c r="M638" s="1">
        <f t="shared" si="412"/>
        <v>66.852057842046719</v>
      </c>
      <c r="N638" s="7">
        <f t="shared" si="413"/>
        <v>73.812282734646601</v>
      </c>
      <c r="O638" s="18">
        <f t="shared" si="398"/>
        <v>35.382999999999996</v>
      </c>
      <c r="P638" s="12">
        <f t="shared" si="407"/>
        <v>58.338799999999999</v>
      </c>
      <c r="Q638" s="12"/>
      <c r="R638" s="11">
        <f t="shared" si="414"/>
        <v>35.200000000000017</v>
      </c>
      <c r="S638" s="4">
        <f t="shared" si="399"/>
        <v>3.9670823788919876</v>
      </c>
    </row>
    <row r="639" spans="1:19" x14ac:dyDescent="0.2">
      <c r="A639" s="16" t="s">
        <v>2516</v>
      </c>
      <c r="B639" s="16" t="s">
        <v>2517</v>
      </c>
      <c r="C639" s="16" t="s">
        <v>2518</v>
      </c>
      <c r="D639" s="27"/>
      <c r="E639" s="18">
        <v>40.43</v>
      </c>
      <c r="F639" s="18">
        <v>53.61</v>
      </c>
      <c r="G639" s="15">
        <v>94</v>
      </c>
      <c r="H639" s="15">
        <v>69.64</v>
      </c>
      <c r="I639" s="29">
        <f t="shared" si="408"/>
        <v>0.76981619758759334</v>
      </c>
      <c r="J639" s="1">
        <f t="shared" si="409"/>
        <v>32.599554786049964</v>
      </c>
      <c r="K639" s="24" t="e">
        <f t="shared" si="410"/>
        <v>#DIV/0!</v>
      </c>
      <c r="L639" s="24" t="e">
        <f t="shared" si="411"/>
        <v>#DIV/0!</v>
      </c>
      <c r="M639" s="1">
        <f t="shared" si="412"/>
        <v>132.50061835270839</v>
      </c>
      <c r="N639" s="7">
        <f t="shared" si="413"/>
        <v>75.340421563141206</v>
      </c>
      <c r="O639" s="18">
        <f t="shared" si="398"/>
        <v>43.9602</v>
      </c>
      <c r="P639" s="12">
        <f t="shared" si="407"/>
        <v>72.480720000000005</v>
      </c>
      <c r="Q639" s="12"/>
      <c r="R639" s="11">
        <f t="shared" si="414"/>
        <v>35.200000000000017</v>
      </c>
      <c r="S639" s="4" t="e">
        <f t="shared" si="399"/>
        <v>#DIV/0!</v>
      </c>
    </row>
    <row r="640" spans="1:19" ht="22.5" x14ac:dyDescent="0.2">
      <c r="A640" s="19">
        <v>14540</v>
      </c>
      <c r="B640" s="16" t="s">
        <v>2519</v>
      </c>
      <c r="C640" s="16" t="s">
        <v>2520</v>
      </c>
      <c r="D640" s="27">
        <v>155.84525423728815</v>
      </c>
      <c r="E640" s="18">
        <v>193.67</v>
      </c>
      <c r="F640" s="18">
        <v>202.81</v>
      </c>
      <c r="G640" s="15">
        <v>282</v>
      </c>
      <c r="H640" s="15">
        <v>208.11</v>
      </c>
      <c r="I640" s="29">
        <f t="shared" si="408"/>
        <v>0.97453269905338513</v>
      </c>
      <c r="J640" s="1">
        <f t="shared" si="409"/>
        <v>4.7193679971084777</v>
      </c>
      <c r="K640" s="24">
        <f t="shared" si="410"/>
        <v>30.135499468725499</v>
      </c>
      <c r="L640" s="24">
        <f t="shared" si="411"/>
        <v>24.270707470578685</v>
      </c>
      <c r="M640" s="1">
        <f t="shared" si="412"/>
        <v>45.608509319977287</v>
      </c>
      <c r="N640" s="7">
        <f t="shared" si="413"/>
        <v>39.046398106602254</v>
      </c>
      <c r="O640" s="18">
        <f t="shared" si="398"/>
        <v>166.30419999999998</v>
      </c>
      <c r="P640" s="12">
        <f t="shared" si="407"/>
        <v>274.19911999999999</v>
      </c>
      <c r="Q640" s="12"/>
      <c r="R640" s="11">
        <f t="shared" si="414"/>
        <v>35.199999999999989</v>
      </c>
      <c r="S640" s="4">
        <f t="shared" si="399"/>
        <v>6.7111095643548708</v>
      </c>
    </row>
    <row r="641" spans="1:19" x14ac:dyDescent="0.2">
      <c r="A641" s="16" t="s">
        <v>1472</v>
      </c>
      <c r="B641" s="16" t="s">
        <v>1473</v>
      </c>
      <c r="C641" s="16" t="s">
        <v>1474</v>
      </c>
      <c r="D641" s="27">
        <v>158.37142857142857</v>
      </c>
      <c r="E641" s="18">
        <v>495.51</v>
      </c>
      <c r="F641" s="18">
        <v>743.85</v>
      </c>
      <c r="G641" s="15">
        <v>817</v>
      </c>
      <c r="H641" s="15">
        <v>604.28</v>
      </c>
      <c r="I641" s="29">
        <f t="shared" si="408"/>
        <v>1.2309690871781294</v>
      </c>
      <c r="J641" s="1">
        <f t="shared" si="409"/>
        <v>50.118060180420173</v>
      </c>
      <c r="K641" s="24">
        <f t="shared" si="410"/>
        <v>369.6869926032835</v>
      </c>
      <c r="L641" s="24">
        <f t="shared" si="411"/>
        <v>212.87840519574235</v>
      </c>
      <c r="M641" s="1">
        <f t="shared" si="412"/>
        <v>64.880628039797386</v>
      </c>
      <c r="N641" s="7">
        <f t="shared" si="413"/>
        <v>9.8339719029374209</v>
      </c>
      <c r="O641" s="18">
        <f t="shared" si="398"/>
        <v>609.95699999999999</v>
      </c>
      <c r="P641" s="12">
        <f t="shared" si="407"/>
        <v>1005.6852000000001</v>
      </c>
      <c r="Q641" s="12"/>
      <c r="R641" s="11">
        <f t="shared" si="414"/>
        <v>35.200000000000017</v>
      </c>
      <c r="S641" s="4">
        <f t="shared" si="399"/>
        <v>285.14333393469241</v>
      </c>
    </row>
    <row r="642" spans="1:19" x14ac:dyDescent="0.2">
      <c r="A642" s="16" t="s">
        <v>1475</v>
      </c>
      <c r="B642" s="16" t="s">
        <v>1476</v>
      </c>
      <c r="C642" s="16" t="s">
        <v>1477</v>
      </c>
      <c r="D642" s="27">
        <v>257.48454545454547</v>
      </c>
      <c r="E642" s="18">
        <v>848.01</v>
      </c>
      <c r="F642" s="17">
        <v>1240.99</v>
      </c>
      <c r="G642" s="28">
        <v>1398</v>
      </c>
      <c r="H642" s="28">
        <v>1034.1600000000001</v>
      </c>
      <c r="I642" s="29">
        <f t="shared" si="408"/>
        <v>1.1999980660632783</v>
      </c>
      <c r="J642" s="1">
        <f t="shared" si="409"/>
        <v>46.341434652893241</v>
      </c>
      <c r="K642" s="24">
        <f t="shared" si="410"/>
        <v>381.96679059290403</v>
      </c>
      <c r="L642" s="24">
        <f t="shared" si="411"/>
        <v>229.34403830062172</v>
      </c>
      <c r="M642" s="1">
        <f t="shared" si="412"/>
        <v>64.856546502989346</v>
      </c>
      <c r="N642" s="7">
        <f t="shared" si="413"/>
        <v>12.651995584170692</v>
      </c>
      <c r="O642" s="18">
        <f t="shared" si="398"/>
        <v>1017.6117999999999</v>
      </c>
      <c r="P642" s="12">
        <f t="shared" si="407"/>
        <v>1677.8184800000001</v>
      </c>
      <c r="Q642" s="12"/>
      <c r="R642" s="11">
        <f t="shared" si="414"/>
        <v>35.200000000000017</v>
      </c>
      <c r="S642" s="4">
        <f t="shared" si="399"/>
        <v>295.2127682861813</v>
      </c>
    </row>
    <row r="643" spans="1:19" x14ac:dyDescent="0.2">
      <c r="A643" s="16" t="s">
        <v>1478</v>
      </c>
      <c r="B643" s="16" t="s">
        <v>1479</v>
      </c>
      <c r="C643" s="16" t="s">
        <v>1480</v>
      </c>
      <c r="D643" s="27"/>
      <c r="E643" s="18">
        <v>922.35</v>
      </c>
      <c r="F643" s="17">
        <v>1442.38</v>
      </c>
      <c r="G643" s="28">
        <v>1521</v>
      </c>
      <c r="H643" s="28">
        <v>1124.82</v>
      </c>
      <c r="I643" s="29">
        <f t="shared" si="408"/>
        <v>1.2823207268718553</v>
      </c>
      <c r="J643" s="1">
        <f t="shared" si="409"/>
        <v>56.38098335772753</v>
      </c>
      <c r="K643" s="24" t="e">
        <f t="shared" si="410"/>
        <v>#DIV/0!</v>
      </c>
      <c r="L643" s="24" t="e">
        <f t="shared" si="411"/>
        <v>#DIV/0!</v>
      </c>
      <c r="M643" s="1">
        <f t="shared" si="412"/>
        <v>64.9048625792812</v>
      </c>
      <c r="N643" s="7">
        <f t="shared" si="413"/>
        <v>5.4507134042346621</v>
      </c>
      <c r="O643" s="18">
        <f t="shared" si="398"/>
        <v>1182.7516000000001</v>
      </c>
      <c r="P643" s="12">
        <f t="shared" si="407"/>
        <v>1950.0977600000003</v>
      </c>
      <c r="Q643" s="12"/>
      <c r="R643" s="11">
        <f t="shared" si="414"/>
        <v>35.200000000000017</v>
      </c>
      <c r="S643" s="4" t="e">
        <f t="shared" si="399"/>
        <v>#DIV/0!</v>
      </c>
    </row>
    <row r="644" spans="1:19" x14ac:dyDescent="0.2">
      <c r="A644" s="19">
        <v>836</v>
      </c>
      <c r="B644" s="16" t="s">
        <v>1481</v>
      </c>
      <c r="C644" s="16" t="s">
        <v>1482</v>
      </c>
      <c r="D644" s="27">
        <v>448.03681818181815</v>
      </c>
      <c r="E644" s="18">
        <v>576.54999999999995</v>
      </c>
      <c r="F644" s="18">
        <v>796.96</v>
      </c>
      <c r="G644" s="15">
        <v>951</v>
      </c>
      <c r="H644" s="15">
        <v>703.11</v>
      </c>
      <c r="I644" s="29">
        <f t="shared" si="408"/>
        <v>1.1334784030948215</v>
      </c>
      <c r="J644" s="1">
        <f t="shared" si="409"/>
        <v>38.2291214985691</v>
      </c>
      <c r="K644" s="24">
        <f t="shared" si="410"/>
        <v>77.878238497039121</v>
      </c>
      <c r="L644" s="24">
        <f t="shared" si="411"/>
        <v>28.683620765744678</v>
      </c>
      <c r="M644" s="1">
        <f t="shared" si="412"/>
        <v>64.946665510363403</v>
      </c>
      <c r="N644" s="7">
        <f t="shared" si="413"/>
        <v>19.328448102790603</v>
      </c>
      <c r="O644" s="18">
        <f t="shared" si="398"/>
        <v>653.50720000000001</v>
      </c>
      <c r="P644" s="12">
        <f t="shared" si="407"/>
        <v>1077.4899200000002</v>
      </c>
      <c r="Q644" s="12"/>
      <c r="R644" s="11">
        <f t="shared" si="414"/>
        <v>35.200000000000045</v>
      </c>
      <c r="S644" s="4">
        <f t="shared" si="399"/>
        <v>45.860155567572093</v>
      </c>
    </row>
    <row r="645" spans="1:19" x14ac:dyDescent="0.2">
      <c r="A645" s="16" t="s">
        <v>2521</v>
      </c>
      <c r="B645" s="16" t="s">
        <v>2522</v>
      </c>
      <c r="C645" s="16" t="s">
        <v>2523</v>
      </c>
      <c r="D645" s="27">
        <v>1173.2767441860465</v>
      </c>
      <c r="E645" s="17">
        <v>1504.22</v>
      </c>
      <c r="F645" s="17">
        <v>1805.83</v>
      </c>
      <c r="G645" s="28">
        <v>2480</v>
      </c>
      <c r="H645" s="28">
        <v>1834.41</v>
      </c>
      <c r="I645" s="29">
        <f t="shared" si="408"/>
        <v>0.98442005876548855</v>
      </c>
      <c r="J645" s="1">
        <f t="shared" si="409"/>
        <v>20.050923402161899</v>
      </c>
      <c r="K645" s="24">
        <f t="shared" si="410"/>
        <v>53.913389057479634</v>
      </c>
      <c r="L645" s="24">
        <f t="shared" si="411"/>
        <v>28.206751514839169</v>
      </c>
      <c r="M645" s="1">
        <f t="shared" si="412"/>
        <v>64.869500472005427</v>
      </c>
      <c r="N645" s="7">
        <f t="shared" si="413"/>
        <v>37.332971542171748</v>
      </c>
      <c r="O645" s="18">
        <f t="shared" si="398"/>
        <v>1480.7805999999998</v>
      </c>
      <c r="P645" s="12">
        <f t="shared" si="407"/>
        <v>2441.48216</v>
      </c>
      <c r="Q645" s="12"/>
      <c r="R645" s="11">
        <f t="shared" si="414"/>
        <v>35.200000000000017</v>
      </c>
      <c r="S645" s="4">
        <f t="shared" si="399"/>
        <v>26.20897902713331</v>
      </c>
    </row>
    <row r="646" spans="1:19" x14ac:dyDescent="0.2">
      <c r="A646" s="16" t="s">
        <v>2524</v>
      </c>
      <c r="B646" s="16" t="s">
        <v>2525</v>
      </c>
      <c r="C646" s="16" t="s">
        <v>2526</v>
      </c>
      <c r="D646" s="27">
        <v>643.95249999999999</v>
      </c>
      <c r="E646" s="18">
        <v>854.5</v>
      </c>
      <c r="F646" s="18">
        <v>914.07</v>
      </c>
      <c r="G646" s="28">
        <v>1467</v>
      </c>
      <c r="H646" s="28">
        <v>1085.1300000000001</v>
      </c>
      <c r="I646" s="29">
        <f t="shared" si="408"/>
        <v>0.84235990157861262</v>
      </c>
      <c r="J646" s="1">
        <f t="shared" si="409"/>
        <v>6.9713282621416113</v>
      </c>
      <c r="K646" s="24">
        <f t="shared" si="410"/>
        <v>41.946805082673023</v>
      </c>
      <c r="L646" s="24">
        <f t="shared" si="411"/>
        <v>32.696122773030623</v>
      </c>
      <c r="M646" s="1">
        <f t="shared" si="412"/>
        <v>71.679344645991819</v>
      </c>
      <c r="N646" s="7">
        <f t="shared" si="413"/>
        <v>60.490990843152048</v>
      </c>
      <c r="O646" s="18">
        <f t="shared" si="398"/>
        <v>749.53740000000005</v>
      </c>
      <c r="P646" s="12">
        <f t="shared" si="407"/>
        <v>1235.8226400000001</v>
      </c>
      <c r="Q646" s="12"/>
      <c r="R646" s="11">
        <f t="shared" si="414"/>
        <v>35.200000000000017</v>
      </c>
      <c r="S646" s="4">
        <f t="shared" si="399"/>
        <v>16.396380167791875</v>
      </c>
    </row>
    <row r="647" spans="1:19" x14ac:dyDescent="0.2">
      <c r="A647" s="16" t="s">
        <v>1483</v>
      </c>
      <c r="B647" s="16" t="s">
        <v>1484</v>
      </c>
      <c r="C647" s="16" t="s">
        <v>1485</v>
      </c>
      <c r="D647" s="27">
        <v>217.23368794326242</v>
      </c>
      <c r="E647" s="18">
        <v>258.12</v>
      </c>
      <c r="F647" s="18">
        <v>309.06</v>
      </c>
      <c r="G647" s="15">
        <v>348</v>
      </c>
      <c r="H647" s="15">
        <v>257.54000000000002</v>
      </c>
      <c r="I647" s="29">
        <f t="shared" si="408"/>
        <v>1.2000465947037353</v>
      </c>
      <c r="J647" s="1">
        <f t="shared" si="409"/>
        <v>19.735006973500703</v>
      </c>
      <c r="K647" s="24">
        <f t="shared" si="410"/>
        <v>42.27075133978343</v>
      </c>
      <c r="L647" s="24">
        <f t="shared" si="411"/>
        <v>18.821349692049765</v>
      </c>
      <c r="M647" s="1">
        <f t="shared" si="412"/>
        <v>34.821013482101336</v>
      </c>
      <c r="N647" s="7">
        <f t="shared" si="413"/>
        <v>12.599495243642011</v>
      </c>
      <c r="O647" s="18">
        <f t="shared" si="398"/>
        <v>253.42919999999998</v>
      </c>
      <c r="P647" s="12">
        <f t="shared" si="407"/>
        <v>417.84912000000003</v>
      </c>
      <c r="Q647" s="12"/>
      <c r="R647" s="11">
        <f t="shared" si="414"/>
        <v>35.200000000000017</v>
      </c>
      <c r="S647" s="4">
        <f t="shared" si="399"/>
        <v>16.662016098622416</v>
      </c>
    </row>
    <row r="648" spans="1:19" x14ac:dyDescent="0.2">
      <c r="A648" s="16" t="s">
        <v>1486</v>
      </c>
      <c r="B648" s="16" t="s">
        <v>1487</v>
      </c>
      <c r="C648" s="16" t="s">
        <v>1488</v>
      </c>
      <c r="D648" s="27">
        <v>468.66333333333336</v>
      </c>
      <c r="E648" s="18">
        <v>471.39</v>
      </c>
      <c r="F648" s="18">
        <v>589.67999999999995</v>
      </c>
      <c r="G648" s="15">
        <v>777</v>
      </c>
      <c r="H648" s="15">
        <v>574.87</v>
      </c>
      <c r="I648" s="29">
        <f t="shared" si="408"/>
        <v>1.0257623462695913</v>
      </c>
      <c r="J648" s="1">
        <f t="shared" si="409"/>
        <v>25.093871316744099</v>
      </c>
      <c r="K648" s="24">
        <f t="shared" si="410"/>
        <v>25.821663027475282</v>
      </c>
      <c r="L648" s="24">
        <f t="shared" si="411"/>
        <v>0.58179645658928791</v>
      </c>
      <c r="M648" s="1">
        <f t="shared" si="412"/>
        <v>64.831668045567369</v>
      </c>
      <c r="N648" s="7">
        <f t="shared" si="413"/>
        <v>31.766381766381784</v>
      </c>
      <c r="O648" s="18">
        <f t="shared" si="398"/>
        <v>483.53759999999994</v>
      </c>
      <c r="P648" s="12">
        <f t="shared" si="407"/>
        <v>797.24735999999996</v>
      </c>
      <c r="Q648" s="12"/>
      <c r="R648" s="11">
        <f t="shared" si="414"/>
        <v>35.200000000000017</v>
      </c>
      <c r="S648" s="4">
        <f t="shared" si="399"/>
        <v>3.1737636825297244</v>
      </c>
    </row>
    <row r="649" spans="1:19" x14ac:dyDescent="0.2">
      <c r="A649" s="19">
        <v>1383</v>
      </c>
      <c r="B649" s="16" t="s">
        <v>2527</v>
      </c>
      <c r="C649" s="16" t="s">
        <v>2528</v>
      </c>
      <c r="D649" s="27">
        <v>443.03000000000003</v>
      </c>
      <c r="E649" s="18">
        <v>451.82</v>
      </c>
      <c r="F649" s="17">
        <v>1037.01</v>
      </c>
      <c r="G649" s="28">
        <v>1629</v>
      </c>
      <c r="H649" s="28">
        <v>1205.1199999999999</v>
      </c>
      <c r="I649" s="29">
        <f t="shared" si="408"/>
        <v>0.86050351832182692</v>
      </c>
      <c r="J649" s="1">
        <f t="shared" si="409"/>
        <v>129.51839228011158</v>
      </c>
      <c r="K649" s="24">
        <f t="shared" si="410"/>
        <v>134.07218472789651</v>
      </c>
      <c r="L649" s="24">
        <f t="shared" si="411"/>
        <v>1.9840642845856848</v>
      </c>
      <c r="M649" s="1">
        <f t="shared" si="412"/>
        <v>260.54180868487452</v>
      </c>
      <c r="N649" s="7">
        <f t="shared" si="413"/>
        <v>57.086238319784769</v>
      </c>
      <c r="O649" s="18">
        <f t="shared" si="398"/>
        <v>850.34819999999991</v>
      </c>
      <c r="P649" s="12">
        <f t="shared" si="407"/>
        <v>1402.0375200000001</v>
      </c>
      <c r="Q649" s="12"/>
      <c r="R649" s="11">
        <f t="shared" si="414"/>
        <v>35.200000000000017</v>
      </c>
      <c r="S649" s="4">
        <f t="shared" si="399"/>
        <v>91.939191476875123</v>
      </c>
    </row>
    <row r="650" spans="1:19" x14ac:dyDescent="0.2">
      <c r="A650" s="16" t="s">
        <v>2529</v>
      </c>
      <c r="B650" s="16" t="s">
        <v>2530</v>
      </c>
      <c r="C650" s="16" t="s">
        <v>2528</v>
      </c>
      <c r="D650" s="27">
        <v>1113.6035937500001</v>
      </c>
      <c r="E650" s="17">
        <v>1363.17</v>
      </c>
      <c r="F650" s="17">
        <v>1407.84</v>
      </c>
      <c r="G650" s="28">
        <v>2115</v>
      </c>
      <c r="H650" s="28">
        <v>1566.66</v>
      </c>
      <c r="I650" s="29">
        <f t="shared" si="408"/>
        <v>0.89862510053234257</v>
      </c>
      <c r="J650" s="1">
        <f t="shared" si="409"/>
        <v>3.2769207068817536</v>
      </c>
      <c r="K650" s="24">
        <f t="shared" si="410"/>
        <v>26.422005810808741</v>
      </c>
      <c r="L650" s="24">
        <f t="shared" si="411"/>
        <v>22.410704100693366</v>
      </c>
      <c r="M650" s="1">
        <f t="shared" si="412"/>
        <v>55.153062347322788</v>
      </c>
      <c r="N650" s="7">
        <f t="shared" si="413"/>
        <v>50.230139788612348</v>
      </c>
      <c r="O650" s="18">
        <f t="shared" ref="O650:O713" si="415">F650*0.82</f>
        <v>1154.4287999999999</v>
      </c>
      <c r="P650" s="12">
        <f t="shared" si="407"/>
        <v>1903.39968</v>
      </c>
      <c r="Q650" s="12"/>
      <c r="R650" s="11">
        <f t="shared" si="414"/>
        <v>35.200000000000017</v>
      </c>
      <c r="S650" s="4">
        <f t="shared" ref="S650:S713" si="416">O650/D650*100-100</f>
        <v>3.6660447648631589</v>
      </c>
    </row>
    <row r="651" spans="1:19" x14ac:dyDescent="0.2">
      <c r="A651" s="16" t="s">
        <v>2531</v>
      </c>
      <c r="B651" s="16" t="s">
        <v>2532</v>
      </c>
      <c r="C651" s="16" t="s">
        <v>2533</v>
      </c>
      <c r="D651" s="27"/>
      <c r="E651" s="18">
        <v>571.46</v>
      </c>
      <c r="F651" s="17">
        <v>1107.73</v>
      </c>
      <c r="G651" s="28">
        <v>1970</v>
      </c>
      <c r="H651" s="28">
        <v>1456.86</v>
      </c>
      <c r="I651" s="29">
        <f t="shared" si="408"/>
        <v>0.76035446096399106</v>
      </c>
      <c r="J651" s="1">
        <f t="shared" si="409"/>
        <v>93.84208868512232</v>
      </c>
      <c r="K651" s="24" t="e">
        <f t="shared" si="410"/>
        <v>#DIV/0!</v>
      </c>
      <c r="L651" s="24" t="e">
        <f t="shared" si="411"/>
        <v>#DIV/0!</v>
      </c>
      <c r="M651" s="1">
        <f t="shared" si="412"/>
        <v>244.73103979281137</v>
      </c>
      <c r="N651" s="7">
        <f t="shared" si="413"/>
        <v>77.84117068238649</v>
      </c>
      <c r="O651" s="18">
        <f t="shared" si="415"/>
        <v>908.33859999999993</v>
      </c>
      <c r="P651" s="12">
        <f t="shared" si="407"/>
        <v>1497.6509600000002</v>
      </c>
      <c r="Q651" s="12"/>
      <c r="R651" s="11">
        <f t="shared" si="414"/>
        <v>35.200000000000017</v>
      </c>
      <c r="S651" s="4" t="e">
        <f t="shared" si="416"/>
        <v>#DIV/0!</v>
      </c>
    </row>
    <row r="652" spans="1:19" x14ac:dyDescent="0.2">
      <c r="A652" s="16" t="s">
        <v>2534</v>
      </c>
      <c r="B652" s="16" t="s">
        <v>2535</v>
      </c>
      <c r="C652" s="16" t="s">
        <v>2536</v>
      </c>
      <c r="D652" s="27">
        <v>61.120963855421685</v>
      </c>
      <c r="E652" s="18">
        <v>77.209999999999994</v>
      </c>
      <c r="F652" s="18">
        <v>79.41</v>
      </c>
      <c r="G652" s="15">
        <v>127</v>
      </c>
      <c r="H652" s="15">
        <v>94.15</v>
      </c>
      <c r="I652" s="29">
        <f t="shared" si="408"/>
        <v>0.84344131704726488</v>
      </c>
      <c r="J652" s="1">
        <f t="shared" si="409"/>
        <v>2.8493718430255228</v>
      </c>
      <c r="K652" s="24">
        <f t="shared" si="410"/>
        <v>29.922689353917974</v>
      </c>
      <c r="L652" s="24">
        <f t="shared" si="411"/>
        <v>26.323269676564735</v>
      </c>
      <c r="M652" s="1">
        <f t="shared" si="412"/>
        <v>64.486465483745633</v>
      </c>
      <c r="N652" s="7">
        <f t="shared" si="413"/>
        <v>59.929479914368471</v>
      </c>
      <c r="O652" s="18">
        <f t="shared" si="415"/>
        <v>65.116199999999992</v>
      </c>
      <c r="P652" s="12">
        <f t="shared" si="407"/>
        <v>107.36232</v>
      </c>
      <c r="Q652" s="12"/>
      <c r="R652" s="11">
        <f t="shared" si="414"/>
        <v>35.200000000000017</v>
      </c>
      <c r="S652" s="4">
        <f t="shared" si="416"/>
        <v>6.5366052702127178</v>
      </c>
    </row>
    <row r="653" spans="1:19" x14ac:dyDescent="0.2">
      <c r="A653" s="16" t="s">
        <v>2537</v>
      </c>
      <c r="B653" s="16" t="s">
        <v>2538</v>
      </c>
      <c r="C653" s="16" t="s">
        <v>2539</v>
      </c>
      <c r="D653" s="27">
        <v>2459.8693150684931</v>
      </c>
      <c r="E653" s="17">
        <v>3246.47</v>
      </c>
      <c r="F653" s="17">
        <v>3668.8</v>
      </c>
      <c r="G653" s="28">
        <v>5345</v>
      </c>
      <c r="H653" s="28">
        <v>3959.11</v>
      </c>
      <c r="I653" s="29">
        <f t="shared" ref="I653:I690" si="417">F653/H653</f>
        <v>0.92667291386195383</v>
      </c>
      <c r="J653" s="1">
        <f t="shared" ref="J653:J690" si="418">F653/E653*100-100</f>
        <v>13.008898896339744</v>
      </c>
      <c r="K653" s="24">
        <f t="shared" ref="K653:K690" si="419">F653/D653*100-100</f>
        <v>49.14613461479135</v>
      </c>
      <c r="L653" s="24">
        <f t="shared" ref="L653:L690" si="420">E653/D653*100-100</f>
        <v>31.977336361448295</v>
      </c>
      <c r="M653" s="1">
        <f t="shared" ref="M653:M690" si="421">G653/E653*100-100</f>
        <v>64.640363225287786</v>
      </c>
      <c r="N653" s="7">
        <f t="shared" ref="N653:N690" si="422">G653/F653*100-100</f>
        <v>45.6879633667684</v>
      </c>
      <c r="O653" s="18">
        <f t="shared" si="415"/>
        <v>3008.4160000000002</v>
      </c>
      <c r="P653" s="12">
        <f t="shared" si="407"/>
        <v>4960.2176000000009</v>
      </c>
      <c r="Q653" s="12"/>
      <c r="R653" s="11">
        <f t="shared" ref="R653:R690" si="423">P653/F653*100-100</f>
        <v>35.200000000000017</v>
      </c>
      <c r="S653" s="4">
        <f t="shared" si="416"/>
        <v>22.299830384128882</v>
      </c>
    </row>
    <row r="654" spans="1:19" x14ac:dyDescent="0.2">
      <c r="A654" s="16" t="s">
        <v>2540</v>
      </c>
      <c r="B654" s="16" t="s">
        <v>2541</v>
      </c>
      <c r="C654" s="16" t="s">
        <v>2542</v>
      </c>
      <c r="D654" s="27">
        <v>879.96038461538467</v>
      </c>
      <c r="E654" s="17">
        <v>1436.93</v>
      </c>
      <c r="F654" s="17">
        <v>1945.54</v>
      </c>
      <c r="G654" s="28">
        <v>3179</v>
      </c>
      <c r="H654" s="28">
        <v>2351.48</v>
      </c>
      <c r="I654" s="29">
        <f t="shared" si="417"/>
        <v>0.82736829571163695</v>
      </c>
      <c r="J654" s="1">
        <f t="shared" si="418"/>
        <v>35.395600342396648</v>
      </c>
      <c r="K654" s="24">
        <f t="shared" si="419"/>
        <v>121.09404400635165</v>
      </c>
      <c r="L654" s="24">
        <f t="shared" si="420"/>
        <v>63.294851123105616</v>
      </c>
      <c r="M654" s="1">
        <f t="shared" si="421"/>
        <v>121.23555079231414</v>
      </c>
      <c r="N654" s="7">
        <f t="shared" si="422"/>
        <v>63.399364700802863</v>
      </c>
      <c r="O654" s="18">
        <f t="shared" si="415"/>
        <v>1595.3427999999999</v>
      </c>
      <c r="P654" s="12">
        <f t="shared" si="407"/>
        <v>2630.3700800000001</v>
      </c>
      <c r="Q654" s="12"/>
      <c r="R654" s="11">
        <f t="shared" si="423"/>
        <v>35.200000000000017</v>
      </c>
      <c r="S654" s="4">
        <f t="shared" si="416"/>
        <v>81.297116085208359</v>
      </c>
    </row>
    <row r="655" spans="1:19" x14ac:dyDescent="0.2">
      <c r="A655" s="16" t="s">
        <v>2543</v>
      </c>
      <c r="B655" s="16" t="s">
        <v>2544</v>
      </c>
      <c r="C655" s="16" t="s">
        <v>2545</v>
      </c>
      <c r="D655" s="27">
        <v>1139.4886315789474</v>
      </c>
      <c r="E655" s="17">
        <v>1635.11</v>
      </c>
      <c r="F655" s="17">
        <v>2011.46</v>
      </c>
      <c r="G655" s="28">
        <v>3499</v>
      </c>
      <c r="H655" s="28">
        <v>2587.94</v>
      </c>
      <c r="I655" s="29">
        <f t="shared" si="417"/>
        <v>0.77724367643762993</v>
      </c>
      <c r="J655" s="1">
        <f t="shared" si="418"/>
        <v>23.016800092960125</v>
      </c>
      <c r="K655" s="24">
        <f t="shared" si="419"/>
        <v>76.523042376718934</v>
      </c>
      <c r="L655" s="24">
        <f t="shared" si="420"/>
        <v>43.495069163988774</v>
      </c>
      <c r="M655" s="1">
        <f t="shared" si="421"/>
        <v>113.99171921155153</v>
      </c>
      <c r="N655" s="7">
        <f t="shared" si="422"/>
        <v>73.953247889592632</v>
      </c>
      <c r="O655" s="18">
        <f t="shared" si="415"/>
        <v>1649.3971999999999</v>
      </c>
      <c r="P655" s="12">
        <f t="shared" si="407"/>
        <v>2719.4939200000003</v>
      </c>
      <c r="Q655" s="12"/>
      <c r="R655" s="11">
        <f t="shared" si="423"/>
        <v>35.200000000000017</v>
      </c>
      <c r="S655" s="4">
        <f t="shared" si="416"/>
        <v>44.748894748909493</v>
      </c>
    </row>
    <row r="656" spans="1:19" ht="22.5" x14ac:dyDescent="0.2">
      <c r="A656" s="19">
        <v>2745</v>
      </c>
      <c r="B656" s="16" t="s">
        <v>2546</v>
      </c>
      <c r="C656" s="16" t="s">
        <v>2547</v>
      </c>
      <c r="D656" s="27">
        <v>1331.8545945945946</v>
      </c>
      <c r="E656" s="17">
        <v>1695.62</v>
      </c>
      <c r="F656" s="17">
        <v>1718.31</v>
      </c>
      <c r="G656" s="28">
        <v>2732</v>
      </c>
      <c r="H656" s="28">
        <v>2067.84</v>
      </c>
      <c r="I656" s="29">
        <f t="shared" si="417"/>
        <v>0.83096854688950783</v>
      </c>
      <c r="J656" s="1">
        <f t="shared" si="418"/>
        <v>1.3381535957349087</v>
      </c>
      <c r="K656" s="24">
        <f t="shared" si="419"/>
        <v>29.016336090580467</v>
      </c>
      <c r="L656" s="24">
        <f t="shared" si="420"/>
        <v>27.312696662365951</v>
      </c>
      <c r="M656" s="1">
        <f t="shared" si="421"/>
        <v>61.121005885752709</v>
      </c>
      <c r="N656" s="7">
        <f t="shared" si="422"/>
        <v>58.993429590702505</v>
      </c>
      <c r="O656" s="18">
        <f t="shared" si="415"/>
        <v>1409.0141999999998</v>
      </c>
      <c r="P656" s="12">
        <f t="shared" si="407"/>
        <v>2323.1551199999999</v>
      </c>
      <c r="Q656" s="12"/>
      <c r="R656" s="11">
        <f t="shared" si="423"/>
        <v>35.200000000000017</v>
      </c>
      <c r="S656" s="4">
        <f t="shared" si="416"/>
        <v>5.7933955942759638</v>
      </c>
    </row>
    <row r="657" spans="1:19" x14ac:dyDescent="0.2">
      <c r="A657" s="19">
        <v>11708</v>
      </c>
      <c r="B657" s="16" t="s">
        <v>2548</v>
      </c>
      <c r="C657" s="16" t="s">
        <v>2549</v>
      </c>
      <c r="D657" s="27">
        <v>474.07593667546172</v>
      </c>
      <c r="E657" s="17">
        <v>1139.8599999999999</v>
      </c>
      <c r="F657" s="18">
        <v>833.72</v>
      </c>
      <c r="G657" s="28">
        <v>1743</v>
      </c>
      <c r="H657" s="28">
        <v>1052.97</v>
      </c>
      <c r="I657" s="29">
        <f t="shared" si="417"/>
        <v>0.79177944290910474</v>
      </c>
      <c r="J657" s="1">
        <f t="shared" si="418"/>
        <v>-26.857684277016475</v>
      </c>
      <c r="K657" s="24">
        <f t="shared" si="419"/>
        <v>75.862121550948899</v>
      </c>
      <c r="L657" s="24">
        <f t="shared" si="420"/>
        <v>140.43827408610156</v>
      </c>
      <c r="M657" s="1">
        <f t="shared" si="421"/>
        <v>52.913515694909904</v>
      </c>
      <c r="N657" s="7">
        <f t="shared" si="422"/>
        <v>109.06299477042651</v>
      </c>
      <c r="O657" s="18">
        <f t="shared" si="415"/>
        <v>683.65039999999999</v>
      </c>
      <c r="P657" s="12">
        <f t="shared" si="407"/>
        <v>1127.1894400000001</v>
      </c>
      <c r="Q657" s="12"/>
      <c r="R657" s="11">
        <f t="shared" si="423"/>
        <v>35.200000000000017</v>
      </c>
      <c r="S657" s="4">
        <f t="shared" si="416"/>
        <v>44.206939671778088</v>
      </c>
    </row>
    <row r="658" spans="1:19" x14ac:dyDescent="0.2">
      <c r="A658" s="16" t="s">
        <v>1489</v>
      </c>
      <c r="B658" s="16" t="s">
        <v>1490</v>
      </c>
      <c r="C658" s="16" t="s">
        <v>1491</v>
      </c>
      <c r="D658" s="27"/>
      <c r="E658" s="18">
        <v>343.59</v>
      </c>
      <c r="F658" s="18">
        <v>318.12</v>
      </c>
      <c r="G658" s="15">
        <v>567</v>
      </c>
      <c r="H658" s="15">
        <v>419.01</v>
      </c>
      <c r="I658" s="29">
        <f t="shared" si="417"/>
        <v>0.75921815708455653</v>
      </c>
      <c r="J658" s="1">
        <f t="shared" si="418"/>
        <v>-7.4129049157425868</v>
      </c>
      <c r="K658" s="24" t="e">
        <f t="shared" si="419"/>
        <v>#DIV/0!</v>
      </c>
      <c r="L658" s="24" t="e">
        <f t="shared" si="420"/>
        <v>#DIV/0!</v>
      </c>
      <c r="M658" s="1">
        <f t="shared" si="421"/>
        <v>65.022264908757535</v>
      </c>
      <c r="N658" s="7">
        <f t="shared" si="422"/>
        <v>78.234628442097318</v>
      </c>
      <c r="O658" s="18">
        <f t="shared" si="415"/>
        <v>260.85839999999996</v>
      </c>
      <c r="P658" s="12">
        <f t="shared" si="407"/>
        <v>430.09824000000003</v>
      </c>
      <c r="Q658" s="12"/>
      <c r="R658" s="11">
        <f t="shared" si="423"/>
        <v>35.200000000000017</v>
      </c>
      <c r="S658" s="4" t="e">
        <f t="shared" si="416"/>
        <v>#DIV/0!</v>
      </c>
    </row>
    <row r="659" spans="1:19" x14ac:dyDescent="0.2">
      <c r="A659" s="16" t="s">
        <v>1492</v>
      </c>
      <c r="B659" s="16" t="s">
        <v>1493</v>
      </c>
      <c r="C659" s="16" t="s">
        <v>1494</v>
      </c>
      <c r="D659" s="27">
        <v>3632.79</v>
      </c>
      <c r="E659" s="17">
        <v>7231.61</v>
      </c>
      <c r="F659" s="17">
        <v>7435.21</v>
      </c>
      <c r="G659" s="28">
        <v>10160</v>
      </c>
      <c r="H659" s="28">
        <v>8819.0400000000009</v>
      </c>
      <c r="I659" s="29">
        <f t="shared" si="417"/>
        <v>0.84308609553874336</v>
      </c>
      <c r="J659" s="1">
        <f t="shared" si="418"/>
        <v>2.8154173137102276</v>
      </c>
      <c r="K659" s="24">
        <f t="shared" si="419"/>
        <v>104.6694138664773</v>
      </c>
      <c r="L659" s="24">
        <f t="shared" si="420"/>
        <v>99.06490603640728</v>
      </c>
      <c r="M659" s="1">
        <f t="shared" si="421"/>
        <v>40.494302098702804</v>
      </c>
      <c r="N659" s="7">
        <f t="shared" si="422"/>
        <v>36.647115548854714</v>
      </c>
      <c r="O659" s="18">
        <f t="shared" si="415"/>
        <v>6096.8721999999998</v>
      </c>
      <c r="P659" s="12">
        <f>F659*1.152</f>
        <v>8565.3619199999994</v>
      </c>
      <c r="Q659" s="12"/>
      <c r="R659" s="11">
        <f t="shared" si="423"/>
        <v>15.199999999999989</v>
      </c>
      <c r="S659" s="4">
        <f t="shared" si="416"/>
        <v>67.828919370511358</v>
      </c>
    </row>
    <row r="660" spans="1:19" x14ac:dyDescent="0.2">
      <c r="A660" s="16" t="s">
        <v>1495</v>
      </c>
      <c r="B660" s="16" t="s">
        <v>1496</v>
      </c>
      <c r="C660" s="16" t="s">
        <v>1497</v>
      </c>
      <c r="D660" s="27"/>
      <c r="E660" s="17">
        <v>7259.03</v>
      </c>
      <c r="F660" s="17">
        <v>7463.41</v>
      </c>
      <c r="G660" s="28">
        <v>10198</v>
      </c>
      <c r="H660" s="28">
        <v>8852.4699999999993</v>
      </c>
      <c r="I660" s="29">
        <f t="shared" si="417"/>
        <v>0.84308786135394986</v>
      </c>
      <c r="J660" s="1">
        <f t="shared" si="418"/>
        <v>2.8155276944715695</v>
      </c>
      <c r="K660" s="24" t="e">
        <f t="shared" si="419"/>
        <v>#DIV/0!</v>
      </c>
      <c r="L660" s="24" t="e">
        <f t="shared" si="420"/>
        <v>#DIV/0!</v>
      </c>
      <c r="M660" s="1">
        <f t="shared" si="421"/>
        <v>40.487089872889356</v>
      </c>
      <c r="N660" s="7">
        <f t="shared" si="422"/>
        <v>36.639954122847342</v>
      </c>
      <c r="O660" s="18">
        <f t="shared" si="415"/>
        <v>6119.9961999999996</v>
      </c>
      <c r="P660" s="12">
        <f>F660*1.152</f>
        <v>8597.8483199999991</v>
      </c>
      <c r="Q660" s="12"/>
      <c r="R660" s="11">
        <f t="shared" si="423"/>
        <v>15.199999999999989</v>
      </c>
      <c r="S660" s="4" t="e">
        <f t="shared" si="416"/>
        <v>#DIV/0!</v>
      </c>
    </row>
    <row r="661" spans="1:19" x14ac:dyDescent="0.2">
      <c r="A661" s="16" t="s">
        <v>1498</v>
      </c>
      <c r="B661" s="16" t="s">
        <v>1499</v>
      </c>
      <c r="C661" s="16" t="s">
        <v>1500</v>
      </c>
      <c r="D661" s="27">
        <v>2451.87</v>
      </c>
      <c r="E661" s="17">
        <v>7259.03</v>
      </c>
      <c r="F661" s="17">
        <v>7463.41</v>
      </c>
      <c r="G661" s="28">
        <v>10198</v>
      </c>
      <c r="H661" s="28">
        <v>8852.4699999999993</v>
      </c>
      <c r="I661" s="29">
        <f t="shared" si="417"/>
        <v>0.84308786135394986</v>
      </c>
      <c r="J661" s="1">
        <f t="shared" si="418"/>
        <v>2.8155276944715695</v>
      </c>
      <c r="K661" s="24">
        <f t="shared" si="419"/>
        <v>204.39664419402334</v>
      </c>
      <c r="L661" s="24">
        <f t="shared" si="420"/>
        <v>196.06096571188522</v>
      </c>
      <c r="M661" s="1">
        <f t="shared" si="421"/>
        <v>40.487089872889356</v>
      </c>
      <c r="N661" s="7">
        <f t="shared" si="422"/>
        <v>36.639954122847342</v>
      </c>
      <c r="O661" s="18">
        <f t="shared" si="415"/>
        <v>6119.9961999999996</v>
      </c>
      <c r="P661" s="12">
        <f>F661*1.152</f>
        <v>8597.8483199999991</v>
      </c>
      <c r="Q661" s="12"/>
      <c r="R661" s="11">
        <f t="shared" si="423"/>
        <v>15.199999999999989</v>
      </c>
      <c r="S661" s="4">
        <f t="shared" si="416"/>
        <v>149.60524823909913</v>
      </c>
    </row>
    <row r="662" spans="1:19" ht="22.5" x14ac:dyDescent="0.2">
      <c r="A662" s="16" t="s">
        <v>1501</v>
      </c>
      <c r="B662" s="16" t="s">
        <v>1502</v>
      </c>
      <c r="C662" s="16" t="s">
        <v>1503</v>
      </c>
      <c r="D662" s="27">
        <v>3222.24</v>
      </c>
      <c r="E662" s="17">
        <v>5720.3</v>
      </c>
      <c r="F662" s="17">
        <v>4962.96</v>
      </c>
      <c r="G662" s="28">
        <v>9432</v>
      </c>
      <c r="H662" s="28">
        <v>6975.97</v>
      </c>
      <c r="I662" s="29">
        <f t="shared" si="417"/>
        <v>0.71143654574202586</v>
      </c>
      <c r="J662" s="1">
        <f t="shared" si="418"/>
        <v>-13.239515410030947</v>
      </c>
      <c r="K662" s="24">
        <f t="shared" si="419"/>
        <v>54.022046774914344</v>
      </c>
      <c r="L662" s="24">
        <f t="shared" si="420"/>
        <v>77.525572272704721</v>
      </c>
      <c r="M662" s="1">
        <f t="shared" si="421"/>
        <v>64.88645700400329</v>
      </c>
      <c r="N662" s="7">
        <f t="shared" si="422"/>
        <v>90.047874655447544</v>
      </c>
      <c r="O662" s="18">
        <f t="shared" si="415"/>
        <v>4069.6271999999999</v>
      </c>
      <c r="P662" s="12">
        <f>F662*1.352</f>
        <v>6709.9219200000007</v>
      </c>
      <c r="Q662" s="12"/>
      <c r="R662" s="11">
        <f t="shared" si="423"/>
        <v>35.200000000000017</v>
      </c>
      <c r="S662" s="4">
        <f t="shared" si="416"/>
        <v>26.298078355429766</v>
      </c>
    </row>
    <row r="663" spans="1:19" ht="22.5" x14ac:dyDescent="0.2">
      <c r="A663" s="19">
        <v>3037</v>
      </c>
      <c r="B663" s="16" t="s">
        <v>1504</v>
      </c>
      <c r="C663" s="16" t="s">
        <v>1505</v>
      </c>
      <c r="D663" s="27">
        <v>7341.7005714285715</v>
      </c>
      <c r="E663" s="17">
        <v>10121.459999999999</v>
      </c>
      <c r="F663" s="17">
        <v>11271.55</v>
      </c>
      <c r="G663" s="28">
        <v>14219</v>
      </c>
      <c r="H663" s="28">
        <v>12343.24</v>
      </c>
      <c r="I663" s="29">
        <f t="shared" si="417"/>
        <v>0.91317595704207322</v>
      </c>
      <c r="J663" s="1">
        <f t="shared" si="418"/>
        <v>11.362886382004177</v>
      </c>
      <c r="K663" s="24">
        <f t="shared" si="419"/>
        <v>53.527781340811941</v>
      </c>
      <c r="L663" s="24">
        <f t="shared" si="420"/>
        <v>37.862609643729087</v>
      </c>
      <c r="M663" s="1">
        <f t="shared" si="421"/>
        <v>40.483685160046093</v>
      </c>
      <c r="N663" s="7">
        <f t="shared" si="422"/>
        <v>26.14946480297742</v>
      </c>
      <c r="O663" s="18">
        <f t="shared" si="415"/>
        <v>9242.6709999999985</v>
      </c>
      <c r="P663" s="12">
        <f>F663*1.152</f>
        <v>12984.825599999998</v>
      </c>
      <c r="Q663" s="12"/>
      <c r="R663" s="11">
        <f t="shared" si="423"/>
        <v>15.199999999999989</v>
      </c>
      <c r="S663" s="4">
        <f t="shared" si="416"/>
        <v>25.892780699465789</v>
      </c>
    </row>
    <row r="664" spans="1:19" x14ac:dyDescent="0.2">
      <c r="A664" s="19">
        <v>1068</v>
      </c>
      <c r="B664" s="16" t="s">
        <v>1506</v>
      </c>
      <c r="C664" s="16" t="s">
        <v>1507</v>
      </c>
      <c r="D664" s="27">
        <v>2788.8168571428569</v>
      </c>
      <c r="E664" s="17">
        <v>3881.67</v>
      </c>
      <c r="F664" s="17">
        <v>4297.78</v>
      </c>
      <c r="G664" s="28">
        <v>6400</v>
      </c>
      <c r="H664" s="28">
        <v>4733.74</v>
      </c>
      <c r="I664" s="29">
        <f t="shared" si="417"/>
        <v>0.90790368714800562</v>
      </c>
      <c r="J664" s="1">
        <f t="shared" si="418"/>
        <v>10.719870571171668</v>
      </c>
      <c r="K664" s="24">
        <f t="shared" si="419"/>
        <v>54.107645648810205</v>
      </c>
      <c r="L664" s="24">
        <f t="shared" si="420"/>
        <v>39.186981391699248</v>
      </c>
      <c r="M664" s="1">
        <f t="shared" si="421"/>
        <v>64.87748829756265</v>
      </c>
      <c r="N664" s="7">
        <f t="shared" si="422"/>
        <v>48.91409053045993</v>
      </c>
      <c r="O664" s="18">
        <f t="shared" si="415"/>
        <v>3524.1795999999995</v>
      </c>
      <c r="P664" s="12">
        <f>F664*1.352</f>
        <v>5810.5985600000004</v>
      </c>
      <c r="Q664" s="12"/>
      <c r="R664" s="11">
        <f t="shared" si="423"/>
        <v>35.200000000000017</v>
      </c>
      <c r="S664" s="4">
        <f t="shared" si="416"/>
        <v>26.368269432024377</v>
      </c>
    </row>
    <row r="665" spans="1:19" x14ac:dyDescent="0.2">
      <c r="A665" s="16" t="s">
        <v>1508</v>
      </c>
      <c r="B665" s="16" t="s">
        <v>1509</v>
      </c>
      <c r="C665" s="16" t="s">
        <v>1510</v>
      </c>
      <c r="D665" s="27">
        <v>10623.219259259258</v>
      </c>
      <c r="E665" s="17">
        <v>11643.98</v>
      </c>
      <c r="F665" s="17">
        <v>13150.18</v>
      </c>
      <c r="G665" s="28">
        <v>16358</v>
      </c>
      <c r="H665" s="28">
        <v>14199.98</v>
      </c>
      <c r="I665" s="29">
        <f t="shared" si="417"/>
        <v>0.9260703184088992</v>
      </c>
      <c r="J665" s="1">
        <f t="shared" si="418"/>
        <v>12.935439600548975</v>
      </c>
      <c r="K665" s="24">
        <f t="shared" si="419"/>
        <v>23.787146617897676</v>
      </c>
      <c r="L665" s="24">
        <f t="shared" si="420"/>
        <v>9.6087703343884243</v>
      </c>
      <c r="M665" s="1">
        <f t="shared" si="421"/>
        <v>40.484610932000919</v>
      </c>
      <c r="N665" s="7">
        <f t="shared" si="422"/>
        <v>24.393734534432227</v>
      </c>
      <c r="O665" s="18">
        <f t="shared" si="415"/>
        <v>10783.1476</v>
      </c>
      <c r="P665" s="12">
        <f>F665*1.152</f>
        <v>15149.00736</v>
      </c>
      <c r="Q665" s="12"/>
      <c r="R665" s="11">
        <f t="shared" si="423"/>
        <v>15.199999999999989</v>
      </c>
      <c r="S665" s="4">
        <f t="shared" si="416"/>
        <v>1.5054602266760782</v>
      </c>
    </row>
    <row r="666" spans="1:19" x14ac:dyDescent="0.2">
      <c r="A666" s="16" t="s">
        <v>1511</v>
      </c>
      <c r="B666" s="16" t="s">
        <v>1512</v>
      </c>
      <c r="C666" s="16" t="s">
        <v>1513</v>
      </c>
      <c r="D666" s="27"/>
      <c r="E666" s="17">
        <v>20407.400000000001</v>
      </c>
      <c r="F666" s="17">
        <v>22595.08</v>
      </c>
      <c r="G666" s="28">
        <v>28670</v>
      </c>
      <c r="H666" s="28">
        <v>24887.07</v>
      </c>
      <c r="I666" s="29">
        <f t="shared" si="417"/>
        <v>0.9079043856910437</v>
      </c>
      <c r="J666" s="1">
        <f t="shared" si="418"/>
        <v>10.720032929231564</v>
      </c>
      <c r="K666" s="24" t="e">
        <f t="shared" si="419"/>
        <v>#DIV/0!</v>
      </c>
      <c r="L666" s="24" t="e">
        <f t="shared" si="420"/>
        <v>#DIV/0!</v>
      </c>
      <c r="M666" s="1">
        <f t="shared" si="421"/>
        <v>40.48825426070934</v>
      </c>
      <c r="N666" s="7">
        <f t="shared" si="422"/>
        <v>26.886030056100708</v>
      </c>
      <c r="O666" s="18">
        <f t="shared" si="415"/>
        <v>18527.9656</v>
      </c>
      <c r="P666" s="12">
        <f>F666*1.152</f>
        <v>26029.532159999999</v>
      </c>
      <c r="Q666" s="12"/>
      <c r="R666" s="11">
        <f t="shared" si="423"/>
        <v>15.199999999999989</v>
      </c>
      <c r="S666" s="4" t="e">
        <f t="shared" si="416"/>
        <v>#DIV/0!</v>
      </c>
    </row>
    <row r="667" spans="1:19" x14ac:dyDescent="0.2">
      <c r="A667" s="16" t="s">
        <v>1514</v>
      </c>
      <c r="B667" s="16" t="s">
        <v>1515</v>
      </c>
      <c r="C667" s="16" t="s">
        <v>1516</v>
      </c>
      <c r="D667" s="27"/>
      <c r="E667" s="17">
        <v>4232.3999999999996</v>
      </c>
      <c r="F667" s="17">
        <v>4686.1000000000004</v>
      </c>
      <c r="G667" s="28">
        <v>6978</v>
      </c>
      <c r="H667" s="28">
        <v>5161.46</v>
      </c>
      <c r="I667" s="29">
        <f t="shared" si="417"/>
        <v>0.90790202772083872</v>
      </c>
      <c r="J667" s="1">
        <f t="shared" si="418"/>
        <v>10.719686230034981</v>
      </c>
      <c r="K667" s="24" t="e">
        <f t="shared" si="419"/>
        <v>#DIV/0!</v>
      </c>
      <c r="L667" s="24" t="e">
        <f t="shared" si="420"/>
        <v>#DIV/0!</v>
      </c>
      <c r="M667" s="1">
        <f t="shared" si="421"/>
        <v>64.870995180039728</v>
      </c>
      <c r="N667" s="7">
        <f t="shared" si="422"/>
        <v>48.908473997567256</v>
      </c>
      <c r="O667" s="18">
        <f t="shared" si="415"/>
        <v>3842.6019999999999</v>
      </c>
      <c r="P667" s="12">
        <f>F667*1.352</f>
        <v>6335.6072000000013</v>
      </c>
      <c r="Q667" s="12"/>
      <c r="R667" s="11">
        <f t="shared" si="423"/>
        <v>35.200000000000017</v>
      </c>
      <c r="S667" s="4" t="e">
        <f t="shared" si="416"/>
        <v>#DIV/0!</v>
      </c>
    </row>
    <row r="668" spans="1:19" ht="22.5" x14ac:dyDescent="0.2">
      <c r="A668" s="16" t="s">
        <v>1517</v>
      </c>
      <c r="B668" s="16" t="s">
        <v>1518</v>
      </c>
      <c r="C668" s="16" t="s">
        <v>1519</v>
      </c>
      <c r="D668" s="27">
        <v>6394.4131958762882</v>
      </c>
      <c r="E668" s="17">
        <v>7721.2</v>
      </c>
      <c r="F668" s="17">
        <v>8548.93</v>
      </c>
      <c r="G668" s="28">
        <v>10847</v>
      </c>
      <c r="H668" s="28">
        <v>9416.1</v>
      </c>
      <c r="I668" s="29">
        <f t="shared" si="417"/>
        <v>0.90790560847909429</v>
      </c>
      <c r="J668" s="1">
        <f t="shared" si="418"/>
        <v>10.720224835517797</v>
      </c>
      <c r="K668" s="24">
        <f t="shared" si="419"/>
        <v>33.693737613220634</v>
      </c>
      <c r="L668" s="24">
        <f t="shared" si="420"/>
        <v>20.749156544643483</v>
      </c>
      <c r="M668" s="1">
        <f t="shared" si="421"/>
        <v>40.483344557840752</v>
      </c>
      <c r="N668" s="7">
        <f t="shared" si="422"/>
        <v>26.881375797906855</v>
      </c>
      <c r="O668" s="18">
        <f t="shared" si="415"/>
        <v>7010.1225999999997</v>
      </c>
      <c r="P668" s="12">
        <f>F668*1.152</f>
        <v>9848.3673600000002</v>
      </c>
      <c r="Q668" s="12"/>
      <c r="R668" s="11">
        <f t="shared" si="423"/>
        <v>15.199999999999989</v>
      </c>
      <c r="S668" s="4">
        <f t="shared" si="416"/>
        <v>9.6288648428409118</v>
      </c>
    </row>
    <row r="669" spans="1:19" x14ac:dyDescent="0.2">
      <c r="A669" s="16" t="s">
        <v>1520</v>
      </c>
      <c r="B669" s="16" t="s">
        <v>1521</v>
      </c>
      <c r="C669" s="16" t="s">
        <v>1522</v>
      </c>
      <c r="D669" s="27"/>
      <c r="E669" s="17">
        <v>7993.34</v>
      </c>
      <c r="F669" s="17">
        <v>8850.24</v>
      </c>
      <c r="G669" s="28">
        <v>11230</v>
      </c>
      <c r="H669" s="28">
        <v>9747.98</v>
      </c>
      <c r="I669" s="29">
        <f t="shared" si="417"/>
        <v>0.90790502237386617</v>
      </c>
      <c r="J669" s="1">
        <f t="shared" si="418"/>
        <v>10.720174545308964</v>
      </c>
      <c r="K669" s="24" t="e">
        <f t="shared" si="419"/>
        <v>#DIV/0!</v>
      </c>
      <c r="L669" s="24" t="e">
        <f t="shared" si="420"/>
        <v>#DIV/0!</v>
      </c>
      <c r="M669" s="1">
        <f t="shared" si="421"/>
        <v>40.491959556330642</v>
      </c>
      <c r="N669" s="7">
        <f t="shared" si="422"/>
        <v>26.889214303792897</v>
      </c>
      <c r="O669" s="18">
        <f t="shared" si="415"/>
        <v>7257.1967999999997</v>
      </c>
      <c r="P669" s="12">
        <f>F669*1.152</f>
        <v>10195.476479999999</v>
      </c>
      <c r="Q669" s="12"/>
      <c r="R669" s="11">
        <f t="shared" si="423"/>
        <v>15.199999999999989</v>
      </c>
      <c r="S669" s="4" t="e">
        <f t="shared" si="416"/>
        <v>#DIV/0!</v>
      </c>
    </row>
    <row r="670" spans="1:19" x14ac:dyDescent="0.2">
      <c r="A670" s="16" t="s">
        <v>1523</v>
      </c>
      <c r="B670" s="16" t="s">
        <v>1524</v>
      </c>
      <c r="C670" s="16" t="s">
        <v>1525</v>
      </c>
      <c r="D670" s="27">
        <v>5641.1905882352949</v>
      </c>
      <c r="E670" s="17">
        <v>9653.2900000000009</v>
      </c>
      <c r="F670" s="17">
        <v>8862.91</v>
      </c>
      <c r="G670" s="28">
        <v>12640</v>
      </c>
      <c r="H670" s="28">
        <v>9631.6200000000008</v>
      </c>
      <c r="I670" s="29">
        <f t="shared" si="417"/>
        <v>0.9201889194133489</v>
      </c>
      <c r="J670" s="1">
        <f t="shared" si="418"/>
        <v>-8.187674875612359</v>
      </c>
      <c r="K670" s="24">
        <f t="shared" si="419"/>
        <v>57.110628711669506</v>
      </c>
      <c r="L670" s="24">
        <f t="shared" si="420"/>
        <v>71.121500842959307</v>
      </c>
      <c r="M670" s="1">
        <f t="shared" si="421"/>
        <v>30.939814301652575</v>
      </c>
      <c r="N670" s="7">
        <f t="shared" si="422"/>
        <v>42.616815470313924</v>
      </c>
      <c r="O670" s="18">
        <f t="shared" si="415"/>
        <v>7267.5861999999997</v>
      </c>
      <c r="P670" s="12">
        <f>F670*1.152</f>
        <v>10210.072319999999</v>
      </c>
      <c r="Q670" s="12"/>
      <c r="R670" s="11">
        <f t="shared" si="423"/>
        <v>15.199999999999989</v>
      </c>
      <c r="S670" s="4">
        <f t="shared" si="416"/>
        <v>28.830715543568999</v>
      </c>
    </row>
    <row r="671" spans="1:19" ht="22.5" x14ac:dyDescent="0.2">
      <c r="A671" s="16" t="s">
        <v>1526</v>
      </c>
      <c r="B671" s="16" t="s">
        <v>1527</v>
      </c>
      <c r="C671" s="16" t="s">
        <v>1528</v>
      </c>
      <c r="D671" s="27"/>
      <c r="E671" s="17">
        <v>11125.15</v>
      </c>
      <c r="F671" s="17">
        <v>12317.78</v>
      </c>
      <c r="G671" s="28">
        <v>15629</v>
      </c>
      <c r="H671" s="28">
        <v>13567.26</v>
      </c>
      <c r="I671" s="29">
        <f t="shared" si="417"/>
        <v>0.90790476485303595</v>
      </c>
      <c r="J671" s="1">
        <f t="shared" si="418"/>
        <v>10.720125121908481</v>
      </c>
      <c r="K671" s="24" t="e">
        <f t="shared" si="419"/>
        <v>#DIV/0!</v>
      </c>
      <c r="L671" s="24" t="e">
        <f t="shared" si="420"/>
        <v>#DIV/0!</v>
      </c>
      <c r="M671" s="1">
        <f t="shared" si="421"/>
        <v>40.483499098888558</v>
      </c>
      <c r="N671" s="7">
        <f t="shared" si="422"/>
        <v>26.881629644302791</v>
      </c>
      <c r="O671" s="18">
        <f t="shared" si="415"/>
        <v>10100.579599999999</v>
      </c>
      <c r="P671" s="12">
        <f>F671*1.152</f>
        <v>14190.082559999999</v>
      </c>
      <c r="Q671" s="12"/>
      <c r="R671" s="11">
        <f t="shared" si="423"/>
        <v>15.199999999999989</v>
      </c>
      <c r="S671" s="4" t="e">
        <f t="shared" si="416"/>
        <v>#DIV/0!</v>
      </c>
    </row>
    <row r="672" spans="1:19" ht="33.75" x14ac:dyDescent="0.2">
      <c r="A672" s="16" t="s">
        <v>1529</v>
      </c>
      <c r="B672" s="16" t="s">
        <v>1530</v>
      </c>
      <c r="C672" s="16" t="s">
        <v>1531</v>
      </c>
      <c r="D672" s="27">
        <v>5200.6085714285709</v>
      </c>
      <c r="E672" s="17">
        <v>6394.29</v>
      </c>
      <c r="F672" s="17">
        <v>7079.76</v>
      </c>
      <c r="G672" s="28">
        <v>8983</v>
      </c>
      <c r="H672" s="28">
        <v>7797.91</v>
      </c>
      <c r="I672" s="29">
        <f t="shared" si="417"/>
        <v>0.90790481039150239</v>
      </c>
      <c r="J672" s="1">
        <f t="shared" si="418"/>
        <v>10.720033029468496</v>
      </c>
      <c r="K672" s="24">
        <f t="shared" si="419"/>
        <v>36.13329868537366</v>
      </c>
      <c r="L672" s="24">
        <f t="shared" si="420"/>
        <v>22.952725862302941</v>
      </c>
      <c r="M672" s="1">
        <f t="shared" si="421"/>
        <v>40.484713705509137</v>
      </c>
      <c r="N672" s="7">
        <f t="shared" si="422"/>
        <v>26.882832186401799</v>
      </c>
      <c r="O672" s="18">
        <f t="shared" si="415"/>
        <v>5805.4031999999997</v>
      </c>
      <c r="P672" s="12">
        <f>F672*1.152</f>
        <v>8155.8835199999994</v>
      </c>
      <c r="Q672" s="12"/>
      <c r="R672" s="11">
        <f t="shared" si="423"/>
        <v>15.199999999999989</v>
      </c>
      <c r="S672" s="4">
        <f t="shared" si="416"/>
        <v>11.629304922006384</v>
      </c>
    </row>
    <row r="673" spans="1:19" ht="22.5" x14ac:dyDescent="0.2">
      <c r="A673" s="19">
        <v>11515</v>
      </c>
      <c r="B673" s="16" t="s">
        <v>1532</v>
      </c>
      <c r="C673" s="16" t="s">
        <v>1533</v>
      </c>
      <c r="D673" s="27">
        <v>4359.5610937499996</v>
      </c>
      <c r="E673" s="17">
        <v>4778.24</v>
      </c>
      <c r="F673" s="17">
        <v>5290.48</v>
      </c>
      <c r="G673" s="28">
        <v>7878</v>
      </c>
      <c r="H673" s="28">
        <v>5827.12</v>
      </c>
      <c r="I673" s="29">
        <f t="shared" si="417"/>
        <v>0.90790647867213992</v>
      </c>
      <c r="J673" s="1">
        <f t="shared" si="418"/>
        <v>10.720265202250204</v>
      </c>
      <c r="K673" s="24">
        <f t="shared" si="419"/>
        <v>21.353500644470699</v>
      </c>
      <c r="L673" s="24">
        <f t="shared" si="420"/>
        <v>9.6036939785115294</v>
      </c>
      <c r="M673" s="1">
        <f t="shared" si="421"/>
        <v>64.872421644789711</v>
      </c>
      <c r="N673" s="7">
        <f t="shared" si="422"/>
        <v>48.908983683900146</v>
      </c>
      <c r="O673" s="18">
        <f>D673</f>
        <v>4359.5610937499996</v>
      </c>
      <c r="P673" s="12">
        <f>F673*1.352</f>
        <v>7152.7289599999995</v>
      </c>
      <c r="Q673" s="12"/>
      <c r="R673" s="11">
        <f t="shared" si="423"/>
        <v>35.200000000000017</v>
      </c>
      <c r="S673" s="4">
        <f t="shared" si="416"/>
        <v>0</v>
      </c>
    </row>
    <row r="674" spans="1:19" x14ac:dyDescent="0.2">
      <c r="A674" s="16" t="s">
        <v>1534</v>
      </c>
      <c r="B674" s="16" t="s">
        <v>1535</v>
      </c>
      <c r="C674" s="16" t="s">
        <v>1536</v>
      </c>
      <c r="D674" s="27">
        <v>4206.6419999999998</v>
      </c>
      <c r="E674" s="17">
        <v>7575.39</v>
      </c>
      <c r="F674" s="17">
        <v>8387.48</v>
      </c>
      <c r="G674" s="28">
        <v>10642</v>
      </c>
      <c r="H674" s="28">
        <v>9238.2800000000007</v>
      </c>
      <c r="I674" s="29">
        <f t="shared" si="417"/>
        <v>0.90790493468481137</v>
      </c>
      <c r="J674" s="1">
        <f t="shared" si="418"/>
        <v>10.720108139646925</v>
      </c>
      <c r="K674" s="24">
        <f t="shared" si="419"/>
        <v>99.386589113121573</v>
      </c>
      <c r="L674" s="24">
        <f t="shared" si="420"/>
        <v>80.081642317078575</v>
      </c>
      <c r="M674" s="1">
        <f t="shared" si="421"/>
        <v>40.48121614860753</v>
      </c>
      <c r="N674" s="7">
        <f t="shared" si="422"/>
        <v>26.879587194246682</v>
      </c>
      <c r="O674" s="18">
        <f t="shared" si="415"/>
        <v>6877.7335999999996</v>
      </c>
      <c r="P674" s="12">
        <f t="shared" ref="P674:P680" si="424">F674*1.152</f>
        <v>9662.3769599999996</v>
      </c>
      <c r="Q674" s="12"/>
      <c r="R674" s="11">
        <f t="shared" si="423"/>
        <v>15.199999999999989</v>
      </c>
      <c r="S674" s="4">
        <f t="shared" si="416"/>
        <v>63.497003072759696</v>
      </c>
    </row>
    <row r="675" spans="1:19" x14ac:dyDescent="0.2">
      <c r="A675" s="16" t="s">
        <v>1537</v>
      </c>
      <c r="B675" s="16" t="s">
        <v>1538</v>
      </c>
      <c r="C675" s="16" t="s">
        <v>1539</v>
      </c>
      <c r="D675" s="27"/>
      <c r="E675" s="17">
        <v>16423.53</v>
      </c>
      <c r="F675" s="17">
        <v>19504.72</v>
      </c>
      <c r="G675" s="28">
        <v>23073</v>
      </c>
      <c r="H675" s="28">
        <v>20028.689999999999</v>
      </c>
      <c r="I675" s="29">
        <f t="shared" si="417"/>
        <v>0.97383902791445687</v>
      </c>
      <c r="J675" s="1">
        <f t="shared" si="418"/>
        <v>18.760826691947472</v>
      </c>
      <c r="K675" s="24" t="e">
        <f t="shared" si="419"/>
        <v>#DIV/0!</v>
      </c>
      <c r="L675" s="24" t="e">
        <f t="shared" si="420"/>
        <v>#DIV/0!</v>
      </c>
      <c r="M675" s="1">
        <f t="shared" si="421"/>
        <v>40.487459151595317</v>
      </c>
      <c r="N675" s="7">
        <f t="shared" si="422"/>
        <v>18.294443601343673</v>
      </c>
      <c r="O675" s="18">
        <f t="shared" si="415"/>
        <v>15993.8704</v>
      </c>
      <c r="P675" s="12">
        <f t="shared" si="424"/>
        <v>22469.437439999998</v>
      </c>
      <c r="Q675" s="12"/>
      <c r="R675" s="11">
        <f t="shared" si="423"/>
        <v>15.199999999999989</v>
      </c>
      <c r="S675" s="4" t="e">
        <f t="shared" si="416"/>
        <v>#DIV/0!</v>
      </c>
    </row>
    <row r="676" spans="1:19" ht="22.5" x14ac:dyDescent="0.2">
      <c r="A676" s="16" t="s">
        <v>1540</v>
      </c>
      <c r="B676" s="16" t="s">
        <v>1541</v>
      </c>
      <c r="C676" s="16" t="s">
        <v>1542</v>
      </c>
      <c r="D676" s="27">
        <v>6080.7985714285705</v>
      </c>
      <c r="E676" s="17">
        <v>8681.7199999999993</v>
      </c>
      <c r="F676" s="17">
        <v>9612.42</v>
      </c>
      <c r="G676" s="28">
        <v>12197</v>
      </c>
      <c r="H676" s="28">
        <v>10587.46</v>
      </c>
      <c r="I676" s="29">
        <f t="shared" si="417"/>
        <v>0.90790614557221472</v>
      </c>
      <c r="J676" s="1">
        <f t="shared" si="418"/>
        <v>10.7202259460107</v>
      </c>
      <c r="K676" s="24">
        <f t="shared" si="419"/>
        <v>58.078250530534206</v>
      </c>
      <c r="L676" s="24">
        <f t="shared" si="420"/>
        <v>42.7726950337115</v>
      </c>
      <c r="M676" s="1">
        <f t="shared" si="421"/>
        <v>40.490594029754476</v>
      </c>
      <c r="N676" s="7">
        <f t="shared" si="422"/>
        <v>26.887922084136974</v>
      </c>
      <c r="O676" s="18">
        <f t="shared" si="415"/>
        <v>7882.1843999999992</v>
      </c>
      <c r="P676" s="12">
        <f t="shared" si="424"/>
        <v>11073.507839999998</v>
      </c>
      <c r="Q676" s="12"/>
      <c r="R676" s="11">
        <f t="shared" si="423"/>
        <v>15.199999999999989</v>
      </c>
      <c r="S676" s="4">
        <f t="shared" si="416"/>
        <v>29.624165435038037</v>
      </c>
    </row>
    <row r="677" spans="1:19" x14ac:dyDescent="0.2">
      <c r="A677" s="19">
        <v>1087</v>
      </c>
      <c r="B677" s="16" t="s">
        <v>1543</v>
      </c>
      <c r="C677" s="16" t="s">
        <v>1544</v>
      </c>
      <c r="D677" s="27">
        <v>5332.1037037037031</v>
      </c>
      <c r="E677" s="17">
        <v>6550.81</v>
      </c>
      <c r="F677" s="17">
        <v>7253.07</v>
      </c>
      <c r="G677" s="28">
        <v>9203</v>
      </c>
      <c r="H677" s="28">
        <v>7988.79</v>
      </c>
      <c r="I677" s="29">
        <f t="shared" si="417"/>
        <v>0.90790595321694523</v>
      </c>
      <c r="J677" s="1">
        <f t="shared" si="418"/>
        <v>10.72020101330979</v>
      </c>
      <c r="K677" s="24">
        <f t="shared" si="419"/>
        <v>36.026424147789641</v>
      </c>
      <c r="L677" s="24">
        <f t="shared" si="420"/>
        <v>22.856012636246703</v>
      </c>
      <c r="M677" s="1">
        <f t="shared" si="421"/>
        <v>40.486443661165566</v>
      </c>
      <c r="N677" s="7">
        <f t="shared" si="422"/>
        <v>26.884202137853364</v>
      </c>
      <c r="O677" s="18">
        <f t="shared" si="415"/>
        <v>5947.5173999999997</v>
      </c>
      <c r="P677" s="12">
        <f t="shared" si="424"/>
        <v>8355.5366399999984</v>
      </c>
      <c r="Q677" s="12"/>
      <c r="R677" s="11">
        <f t="shared" si="423"/>
        <v>15.199999999999989</v>
      </c>
      <c r="S677" s="4">
        <f t="shared" si="416"/>
        <v>11.541667801187501</v>
      </c>
    </row>
    <row r="678" spans="1:19" ht="22.5" x14ac:dyDescent="0.2">
      <c r="A678" s="16" t="s">
        <v>1545</v>
      </c>
      <c r="B678" s="16" t="s">
        <v>1546</v>
      </c>
      <c r="C678" s="16" t="s">
        <v>1547</v>
      </c>
      <c r="D678" s="27">
        <v>5034.4432903225807</v>
      </c>
      <c r="E678" s="17">
        <v>6674.28</v>
      </c>
      <c r="F678" s="17">
        <v>7343.02</v>
      </c>
      <c r="G678" s="28">
        <v>9377</v>
      </c>
      <c r="H678" s="28">
        <v>8139.36</v>
      </c>
      <c r="I678" s="29">
        <f t="shared" si="417"/>
        <v>0.90216184073440675</v>
      </c>
      <c r="J678" s="1">
        <f t="shared" si="418"/>
        <v>10.019657551076676</v>
      </c>
      <c r="K678" s="24">
        <f t="shared" si="419"/>
        <v>45.855650298317272</v>
      </c>
      <c r="L678" s="24">
        <f t="shared" si="420"/>
        <v>32.572354381855519</v>
      </c>
      <c r="M678" s="1">
        <f t="shared" si="421"/>
        <v>40.494555217941127</v>
      </c>
      <c r="N678" s="7">
        <f t="shared" si="422"/>
        <v>27.699502384577457</v>
      </c>
      <c r="O678" s="18">
        <f t="shared" si="415"/>
        <v>6021.2763999999997</v>
      </c>
      <c r="P678" s="12">
        <f t="shared" si="424"/>
        <v>8459.1590400000005</v>
      </c>
      <c r="Q678" s="12"/>
      <c r="R678" s="11">
        <f t="shared" si="423"/>
        <v>15.199999999999989</v>
      </c>
      <c r="S678" s="4">
        <f t="shared" si="416"/>
        <v>19.601633244620146</v>
      </c>
    </row>
    <row r="679" spans="1:19" ht="22.5" x14ac:dyDescent="0.2">
      <c r="A679" s="16" t="s">
        <v>1548</v>
      </c>
      <c r="B679" s="16" t="s">
        <v>1549</v>
      </c>
      <c r="C679" s="16" t="s">
        <v>1550</v>
      </c>
      <c r="D679" s="27">
        <v>11395.363333333333</v>
      </c>
      <c r="E679" s="17">
        <v>17369.54</v>
      </c>
      <c r="F679" s="17">
        <v>19231.560000000001</v>
      </c>
      <c r="G679" s="28">
        <v>24402</v>
      </c>
      <c r="H679" s="28">
        <v>21182.37</v>
      </c>
      <c r="I679" s="29">
        <f t="shared" si="417"/>
        <v>0.90790407305698095</v>
      </c>
      <c r="J679" s="1">
        <f t="shared" si="418"/>
        <v>10.720030582272173</v>
      </c>
      <c r="K679" s="24">
        <f t="shared" si="419"/>
        <v>68.766536331004829</v>
      </c>
      <c r="L679" s="24">
        <f t="shared" si="420"/>
        <v>52.426381607256047</v>
      </c>
      <c r="M679" s="1">
        <f t="shared" si="421"/>
        <v>40.48731284766319</v>
      </c>
      <c r="N679" s="7">
        <f t="shared" si="422"/>
        <v>26.885182481296368</v>
      </c>
      <c r="O679" s="18">
        <f t="shared" si="415"/>
        <v>15769.879199999999</v>
      </c>
      <c r="P679" s="12">
        <f t="shared" si="424"/>
        <v>22154.757119999998</v>
      </c>
      <c r="Q679" s="12"/>
      <c r="R679" s="11">
        <f t="shared" si="423"/>
        <v>15.199999999999989</v>
      </c>
      <c r="S679" s="4">
        <f t="shared" si="416"/>
        <v>38.388559791423944</v>
      </c>
    </row>
    <row r="680" spans="1:19" ht="22.5" x14ac:dyDescent="0.2">
      <c r="A680" s="16" t="s">
        <v>1551</v>
      </c>
      <c r="B680" s="16" t="s">
        <v>1552</v>
      </c>
      <c r="C680" s="16" t="s">
        <v>1553</v>
      </c>
      <c r="D680" s="27">
        <v>11626.202499999999</v>
      </c>
      <c r="E680" s="17">
        <v>12851.75</v>
      </c>
      <c r="F680" s="17">
        <v>14229.45</v>
      </c>
      <c r="G680" s="28">
        <v>18055</v>
      </c>
      <c r="H680" s="28">
        <v>15672.86</v>
      </c>
      <c r="I680" s="29">
        <f t="shared" si="417"/>
        <v>0.90790385417849706</v>
      </c>
      <c r="J680" s="1">
        <f t="shared" si="418"/>
        <v>10.719940864084649</v>
      </c>
      <c r="K680" s="24">
        <f t="shared" si="419"/>
        <v>22.391210715622762</v>
      </c>
      <c r="L680" s="24">
        <f t="shared" si="420"/>
        <v>10.541253689672118</v>
      </c>
      <c r="M680" s="1">
        <f t="shared" si="421"/>
        <v>40.486704145349847</v>
      </c>
      <c r="N680" s="7">
        <f t="shared" si="422"/>
        <v>26.884735530888392</v>
      </c>
      <c r="O680" s="18">
        <f t="shared" si="415"/>
        <v>11668.148999999999</v>
      </c>
      <c r="P680" s="12">
        <f t="shared" si="424"/>
        <v>16392.326399999998</v>
      </c>
      <c r="Q680" s="12"/>
      <c r="R680" s="11">
        <f t="shared" si="423"/>
        <v>15.199999999999989</v>
      </c>
      <c r="S680" s="4">
        <f t="shared" si="416"/>
        <v>0.36079278681064864</v>
      </c>
    </row>
    <row r="681" spans="1:19" x14ac:dyDescent="0.2">
      <c r="A681" s="16" t="s">
        <v>1554</v>
      </c>
      <c r="B681" s="16" t="s">
        <v>1555</v>
      </c>
      <c r="C681" s="16" t="s">
        <v>1556</v>
      </c>
      <c r="D681" s="27"/>
      <c r="E681" s="17">
        <v>1598.33</v>
      </c>
      <c r="F681" s="17">
        <v>1622</v>
      </c>
      <c r="G681" s="28">
        <v>2635</v>
      </c>
      <c r="H681" s="28">
        <v>1949.18</v>
      </c>
      <c r="I681" s="29">
        <f t="shared" si="417"/>
        <v>0.83214479935152219</v>
      </c>
      <c r="J681" s="1">
        <f t="shared" si="418"/>
        <v>1.480920710992109</v>
      </c>
      <c r="K681" s="24" t="e">
        <f t="shared" si="419"/>
        <v>#DIV/0!</v>
      </c>
      <c r="L681" s="24" t="e">
        <f t="shared" si="420"/>
        <v>#DIV/0!</v>
      </c>
      <c r="M681" s="1">
        <f t="shared" si="421"/>
        <v>64.859572178461292</v>
      </c>
      <c r="N681" s="7">
        <f t="shared" si="422"/>
        <v>62.453760789149186</v>
      </c>
      <c r="O681" s="18">
        <f t="shared" si="415"/>
        <v>1330.04</v>
      </c>
      <c r="P681" s="12">
        <f>F681*1.352</f>
        <v>2192.944</v>
      </c>
      <c r="Q681" s="12"/>
      <c r="R681" s="11">
        <f t="shared" si="423"/>
        <v>35.199999999999989</v>
      </c>
      <c r="S681" s="4" t="e">
        <f t="shared" si="416"/>
        <v>#DIV/0!</v>
      </c>
    </row>
    <row r="682" spans="1:19" x14ac:dyDescent="0.2">
      <c r="A682" s="16" t="s">
        <v>1557</v>
      </c>
      <c r="B682" s="16" t="s">
        <v>1558</v>
      </c>
      <c r="C682" s="16" t="s">
        <v>1559</v>
      </c>
      <c r="D682" s="27">
        <v>7457.58</v>
      </c>
      <c r="E682" s="17">
        <v>10228.44</v>
      </c>
      <c r="F682" s="17">
        <v>10326.43</v>
      </c>
      <c r="G682" s="28">
        <v>14370</v>
      </c>
      <c r="H682" s="28">
        <v>12473.71</v>
      </c>
      <c r="I682" s="29">
        <f t="shared" si="417"/>
        <v>0.82785554578389275</v>
      </c>
      <c r="J682" s="1">
        <f t="shared" si="418"/>
        <v>0.95801510298736048</v>
      </c>
      <c r="K682" s="24">
        <f t="shared" si="419"/>
        <v>38.468913508135358</v>
      </c>
      <c r="L682" s="24">
        <f t="shared" si="420"/>
        <v>37.154948388083</v>
      </c>
      <c r="M682" s="1">
        <f t="shared" si="421"/>
        <v>40.490632002534113</v>
      </c>
      <c r="N682" s="7">
        <f t="shared" si="422"/>
        <v>39.157482305114144</v>
      </c>
      <c r="O682" s="18">
        <f t="shared" si="415"/>
        <v>8467.6725999999999</v>
      </c>
      <c r="P682" s="12">
        <f>F682*1.152</f>
        <v>11896.047359999999</v>
      </c>
      <c r="Q682" s="12"/>
      <c r="R682" s="11">
        <f t="shared" si="423"/>
        <v>15.199999999999989</v>
      </c>
      <c r="S682" s="4">
        <f t="shared" si="416"/>
        <v>13.544509076670977</v>
      </c>
    </row>
    <row r="683" spans="1:19" ht="22.5" x14ac:dyDescent="0.2">
      <c r="A683" s="16" t="s">
        <v>1560</v>
      </c>
      <c r="B683" s="16" t="s">
        <v>1561</v>
      </c>
      <c r="C683" s="16" t="s">
        <v>1562</v>
      </c>
      <c r="D683" s="27">
        <v>1375.93</v>
      </c>
      <c r="E683" s="17">
        <v>1669.14</v>
      </c>
      <c r="F683" s="17">
        <v>1924.54</v>
      </c>
      <c r="G683" s="28">
        <v>2752</v>
      </c>
      <c r="H683" s="28">
        <v>2035.54</v>
      </c>
      <c r="I683" s="29">
        <f t="shared" si="417"/>
        <v>0.94546901559291396</v>
      </c>
      <c r="J683" s="1">
        <f t="shared" si="418"/>
        <v>15.301292881364034</v>
      </c>
      <c r="K683" s="24">
        <f t="shared" si="419"/>
        <v>39.871941159797387</v>
      </c>
      <c r="L683" s="24">
        <f t="shared" si="420"/>
        <v>21.309950360846841</v>
      </c>
      <c r="M683" s="1">
        <f t="shared" si="421"/>
        <v>64.875325017673759</v>
      </c>
      <c r="N683" s="7">
        <f t="shared" si="422"/>
        <v>42.995209244806546</v>
      </c>
      <c r="O683" s="18">
        <f t="shared" si="415"/>
        <v>1578.1227999999999</v>
      </c>
      <c r="P683" s="12">
        <f t="shared" ref="P683:P745" si="425">F683*1.352</f>
        <v>2601.9780800000003</v>
      </c>
      <c r="Q683" s="12"/>
      <c r="R683" s="11">
        <f t="shared" si="423"/>
        <v>35.200000000000017</v>
      </c>
      <c r="S683" s="4">
        <f t="shared" si="416"/>
        <v>14.694991751033839</v>
      </c>
    </row>
    <row r="684" spans="1:19" ht="22.5" x14ac:dyDescent="0.2">
      <c r="A684" s="16" t="s">
        <v>1563</v>
      </c>
      <c r="B684" s="16" t="s">
        <v>1564</v>
      </c>
      <c r="C684" s="16" t="s">
        <v>1565</v>
      </c>
      <c r="D684" s="27">
        <v>1409.5120000000002</v>
      </c>
      <c r="E684" s="17">
        <v>2765.46</v>
      </c>
      <c r="F684" s="17">
        <v>2917</v>
      </c>
      <c r="G684" s="28">
        <v>4560</v>
      </c>
      <c r="H684" s="28">
        <v>3372.51</v>
      </c>
      <c r="I684" s="29">
        <f t="shared" si="417"/>
        <v>0.86493442569480883</v>
      </c>
      <c r="J684" s="1">
        <f t="shared" si="418"/>
        <v>5.4797393562011365</v>
      </c>
      <c r="K684" s="24">
        <f t="shared" si="419"/>
        <v>106.951058238596</v>
      </c>
      <c r="L684" s="24">
        <f t="shared" si="420"/>
        <v>96.199819512001284</v>
      </c>
      <c r="M684" s="1">
        <f t="shared" si="421"/>
        <v>64.891193508494069</v>
      </c>
      <c r="N684" s="7">
        <f t="shared" si="422"/>
        <v>56.32499142955092</v>
      </c>
      <c r="O684" s="18">
        <f t="shared" si="415"/>
        <v>2391.94</v>
      </c>
      <c r="P684" s="12">
        <f t="shared" si="425"/>
        <v>3943.7840000000001</v>
      </c>
      <c r="Q684" s="12"/>
      <c r="R684" s="11">
        <f t="shared" si="423"/>
        <v>35.200000000000017</v>
      </c>
      <c r="S684" s="4">
        <f t="shared" si="416"/>
        <v>69.699867755648739</v>
      </c>
    </row>
    <row r="685" spans="1:19" x14ac:dyDescent="0.2">
      <c r="A685" s="16" t="s">
        <v>1566</v>
      </c>
      <c r="B685" s="16" t="s">
        <v>1567</v>
      </c>
      <c r="C685" s="16" t="s">
        <v>1568</v>
      </c>
      <c r="D685" s="27">
        <v>302.1464285714286</v>
      </c>
      <c r="E685" s="18">
        <v>597.9</v>
      </c>
      <c r="F685" s="18">
        <v>604.55999999999995</v>
      </c>
      <c r="G685" s="15">
        <v>986</v>
      </c>
      <c r="H685" s="15">
        <v>729.15</v>
      </c>
      <c r="I685" s="29">
        <f t="shared" si="417"/>
        <v>0.82912980868134123</v>
      </c>
      <c r="J685" s="1">
        <f t="shared" si="418"/>
        <v>1.1138986452583879</v>
      </c>
      <c r="K685" s="24">
        <f t="shared" si="419"/>
        <v>100.08841503055515</v>
      </c>
      <c r="L685" s="24">
        <f t="shared" si="420"/>
        <v>97.884185766125682</v>
      </c>
      <c r="M685" s="1">
        <f t="shared" si="421"/>
        <v>64.910520153871886</v>
      </c>
      <c r="N685" s="7">
        <f t="shared" si="422"/>
        <v>63.093820299060496</v>
      </c>
      <c r="O685" s="18">
        <f t="shared" si="415"/>
        <v>495.73919999999993</v>
      </c>
      <c r="P685" s="12">
        <f t="shared" si="425"/>
        <v>817.36511999999993</v>
      </c>
      <c r="Q685" s="12"/>
      <c r="R685" s="11">
        <f t="shared" si="423"/>
        <v>35.200000000000017</v>
      </c>
      <c r="S685" s="4">
        <f t="shared" si="416"/>
        <v>64.072500325055216</v>
      </c>
    </row>
    <row r="686" spans="1:19" x14ac:dyDescent="0.2">
      <c r="A686" s="19">
        <v>11505</v>
      </c>
      <c r="B686" s="16" t="s">
        <v>1569</v>
      </c>
      <c r="C686" s="16" t="s">
        <v>1570</v>
      </c>
      <c r="D686" s="27">
        <v>717.89242424242423</v>
      </c>
      <c r="E686" s="17">
        <v>1248.48</v>
      </c>
      <c r="F686" s="17">
        <v>1241.47</v>
      </c>
      <c r="G686" s="28">
        <v>2058</v>
      </c>
      <c r="H686" s="28">
        <v>1522.54</v>
      </c>
      <c r="I686" s="29">
        <f t="shared" si="417"/>
        <v>0.81539401263677802</v>
      </c>
      <c r="J686" s="1">
        <f t="shared" si="418"/>
        <v>-0.56148276303986222</v>
      </c>
      <c r="K686" s="24">
        <f t="shared" si="419"/>
        <v>72.932595201864046</v>
      </c>
      <c r="L686" s="24">
        <f t="shared" si="420"/>
        <v>73.909064623086522</v>
      </c>
      <c r="M686" s="1">
        <f t="shared" si="421"/>
        <v>64.840445982314492</v>
      </c>
      <c r="N686" s="7">
        <f t="shared" si="422"/>
        <v>65.771222824554769</v>
      </c>
      <c r="O686" s="18">
        <f t="shared" si="415"/>
        <v>1018.0054</v>
      </c>
      <c r="P686" s="12">
        <f t="shared" si="425"/>
        <v>1678.4674400000001</v>
      </c>
      <c r="Q686" s="12"/>
      <c r="R686" s="11">
        <f t="shared" si="423"/>
        <v>35.200000000000017</v>
      </c>
      <c r="S686" s="4">
        <f t="shared" si="416"/>
        <v>41.804728065528536</v>
      </c>
    </row>
    <row r="687" spans="1:19" x14ac:dyDescent="0.2">
      <c r="A687" s="16" t="s">
        <v>2550</v>
      </c>
      <c r="B687" s="16" t="s">
        <v>2551</v>
      </c>
      <c r="C687" s="16" t="s">
        <v>2552</v>
      </c>
      <c r="D687" s="27"/>
      <c r="E687" s="17">
        <v>1319.3</v>
      </c>
      <c r="F687" s="17">
        <v>1831.88</v>
      </c>
      <c r="G687" s="28">
        <v>2180</v>
      </c>
      <c r="H687" s="28">
        <v>1608.9</v>
      </c>
      <c r="I687" s="29">
        <f t="shared" si="417"/>
        <v>1.1385915843122631</v>
      </c>
      <c r="J687" s="1">
        <f t="shared" si="418"/>
        <v>38.852421738800899</v>
      </c>
      <c r="K687" s="24" t="e">
        <f t="shared" si="419"/>
        <v>#DIV/0!</v>
      </c>
      <c r="L687" s="24" t="e">
        <f t="shared" si="420"/>
        <v>#DIV/0!</v>
      </c>
      <c r="M687" s="1">
        <f t="shared" si="421"/>
        <v>65.239141969226125</v>
      </c>
      <c r="N687" s="7">
        <f t="shared" si="422"/>
        <v>19.003428172151018</v>
      </c>
      <c r="O687" s="18">
        <f t="shared" si="415"/>
        <v>1502.1415999999999</v>
      </c>
      <c r="P687" s="12">
        <f t="shared" si="425"/>
        <v>2476.7017600000004</v>
      </c>
      <c r="Q687" s="12"/>
      <c r="R687" s="11">
        <f t="shared" si="423"/>
        <v>35.200000000000017</v>
      </c>
      <c r="S687" s="4" t="e">
        <f t="shared" si="416"/>
        <v>#DIV/0!</v>
      </c>
    </row>
    <row r="688" spans="1:19" x14ac:dyDescent="0.2">
      <c r="A688" s="16" t="s">
        <v>2553</v>
      </c>
      <c r="B688" s="16" t="s">
        <v>2554</v>
      </c>
      <c r="C688" s="16" t="s">
        <v>2555</v>
      </c>
      <c r="D688" s="27">
        <v>210.23689024390242</v>
      </c>
      <c r="E688" s="18">
        <v>261.72000000000003</v>
      </c>
      <c r="F688" s="18">
        <v>284.76</v>
      </c>
      <c r="G688" s="15">
        <v>432</v>
      </c>
      <c r="H688" s="15">
        <v>319.17</v>
      </c>
      <c r="I688" s="29">
        <f t="shared" si="417"/>
        <v>0.89218911551837576</v>
      </c>
      <c r="J688" s="1">
        <f t="shared" si="418"/>
        <v>8.8033012379642201</v>
      </c>
      <c r="K688" s="24">
        <f t="shared" si="419"/>
        <v>35.447208941133482</v>
      </c>
      <c r="L688" s="24">
        <f t="shared" si="420"/>
        <v>24.488142730978566</v>
      </c>
      <c r="M688" s="1">
        <f t="shared" si="421"/>
        <v>65.06189821182943</v>
      </c>
      <c r="N688" s="7">
        <f t="shared" si="422"/>
        <v>51.706700379266749</v>
      </c>
      <c r="O688" s="18">
        <f t="shared" si="415"/>
        <v>233.50319999999999</v>
      </c>
      <c r="P688" s="12">
        <f t="shared" si="425"/>
        <v>384.99552</v>
      </c>
      <c r="Q688" s="12"/>
      <c r="R688" s="11">
        <f t="shared" si="423"/>
        <v>35.200000000000017</v>
      </c>
      <c r="S688" s="4">
        <f t="shared" si="416"/>
        <v>11.066711331729451</v>
      </c>
    </row>
    <row r="689" spans="1:19" x14ac:dyDescent="0.2">
      <c r="A689" s="16" t="s">
        <v>1571</v>
      </c>
      <c r="B689" s="16" t="s">
        <v>1572</v>
      </c>
      <c r="C689" s="16" t="s">
        <v>1573</v>
      </c>
      <c r="D689" s="27">
        <v>202.74630331753556</v>
      </c>
      <c r="E689" s="18">
        <v>209.64</v>
      </c>
      <c r="F689" s="18">
        <v>284.76</v>
      </c>
      <c r="G689" s="15">
        <v>346</v>
      </c>
      <c r="H689" s="15">
        <v>255.66</v>
      </c>
      <c r="I689" s="29">
        <f t="shared" si="417"/>
        <v>1.1138230462332785</v>
      </c>
      <c r="J689" s="1">
        <f t="shared" si="418"/>
        <v>35.832856325128802</v>
      </c>
      <c r="K689" s="24">
        <f t="shared" si="419"/>
        <v>40.451389416465389</v>
      </c>
      <c r="L689" s="24">
        <f t="shared" si="420"/>
        <v>3.4001590015023453</v>
      </c>
      <c r="M689" s="1">
        <f t="shared" si="421"/>
        <v>65.044838771226864</v>
      </c>
      <c r="N689" s="7">
        <f t="shared" si="422"/>
        <v>21.505829470431252</v>
      </c>
      <c r="O689" s="18">
        <f t="shared" si="415"/>
        <v>233.50319999999999</v>
      </c>
      <c r="P689" s="12">
        <f t="shared" si="425"/>
        <v>384.99552</v>
      </c>
      <c r="Q689" s="12"/>
      <c r="R689" s="11">
        <f t="shared" si="423"/>
        <v>35.200000000000017</v>
      </c>
      <c r="S689" s="4">
        <f t="shared" si="416"/>
        <v>15.170139321501637</v>
      </c>
    </row>
    <row r="690" spans="1:19" x14ac:dyDescent="0.2">
      <c r="A690" s="16" t="s">
        <v>1574</v>
      </c>
      <c r="B690" s="16" t="s">
        <v>1575</v>
      </c>
      <c r="C690" s="16" t="s">
        <v>1576</v>
      </c>
      <c r="D690" s="27">
        <v>1336.1327272727272</v>
      </c>
      <c r="E690" s="17">
        <v>1754.88</v>
      </c>
      <c r="F690" s="17">
        <v>1769.08</v>
      </c>
      <c r="G690" s="28">
        <v>2893</v>
      </c>
      <c r="H690" s="28">
        <v>2140.09</v>
      </c>
      <c r="I690" s="29">
        <f t="shared" si="417"/>
        <v>0.82663813204117575</v>
      </c>
      <c r="J690" s="1">
        <f t="shared" si="418"/>
        <v>0.80917213712616842</v>
      </c>
      <c r="K690" s="24">
        <f t="shared" si="419"/>
        <v>32.403013854094525</v>
      </c>
      <c r="L690" s="24">
        <f t="shared" si="420"/>
        <v>31.3402451852225</v>
      </c>
      <c r="M690" s="1">
        <f t="shared" si="421"/>
        <v>64.854576951130554</v>
      </c>
      <c r="N690" s="7">
        <f t="shared" si="422"/>
        <v>63.531327017432801</v>
      </c>
      <c r="O690" s="18">
        <f t="shared" si="415"/>
        <v>1450.6455999999998</v>
      </c>
      <c r="P690" s="12">
        <f t="shared" si="425"/>
        <v>2391.7961599999999</v>
      </c>
      <c r="Q690" s="12"/>
      <c r="R690" s="11">
        <f t="shared" si="423"/>
        <v>35.200000000000017</v>
      </c>
      <c r="S690" s="4">
        <f t="shared" si="416"/>
        <v>8.5704713603575158</v>
      </c>
    </row>
    <row r="691" spans="1:19" x14ac:dyDescent="0.2">
      <c r="A691" s="19">
        <v>2721</v>
      </c>
      <c r="B691" s="16" t="s">
        <v>1577</v>
      </c>
      <c r="C691" s="16" t="s">
        <v>1578</v>
      </c>
      <c r="D691" s="27">
        <v>403.98871794871792</v>
      </c>
      <c r="E691" s="18">
        <v>625.26</v>
      </c>
      <c r="F691" s="18">
        <v>632.22</v>
      </c>
      <c r="G691" s="28">
        <v>1031</v>
      </c>
      <c r="H691" s="15">
        <v>762.51</v>
      </c>
      <c r="I691" s="29">
        <f t="shared" ref="I691:I700" si="426">F691/H691</f>
        <v>0.82913010976905221</v>
      </c>
      <c r="J691" s="1">
        <f t="shared" ref="J691:J700" si="427">F691/E691*100-100</f>
        <v>1.1131369350350298</v>
      </c>
      <c r="K691" s="24">
        <f t="shared" ref="K691:K700" si="428">F691/D691*100-100</f>
        <v>56.494469254028445</v>
      </c>
      <c r="L691" s="24">
        <f t="shared" ref="L691:L700" si="429">E691/D691*100-100</f>
        <v>54.771648865543341</v>
      </c>
      <c r="M691" s="1">
        <f t="shared" ref="M691:M700" si="430">G691/E691*100-100</f>
        <v>64.891405175447034</v>
      </c>
      <c r="N691" s="7">
        <f t="shared" ref="N691:N700" si="431">G691/F691*100-100</f>
        <v>63.076144380120837</v>
      </c>
      <c r="O691" s="18">
        <f t="shared" si="415"/>
        <v>518.42039999999997</v>
      </c>
      <c r="P691" s="12">
        <f t="shared" si="425"/>
        <v>854.76144000000011</v>
      </c>
      <c r="Q691" s="12"/>
      <c r="R691" s="11">
        <f t="shared" ref="R691:R700" si="432">P691/F691*100-100</f>
        <v>35.200000000000017</v>
      </c>
      <c r="S691" s="4">
        <f t="shared" si="416"/>
        <v>28.325464788303321</v>
      </c>
    </row>
    <row r="692" spans="1:19" x14ac:dyDescent="0.2">
      <c r="A692" s="19">
        <v>1080</v>
      </c>
      <c r="B692" s="16" t="s">
        <v>1579</v>
      </c>
      <c r="C692" s="16" t="s">
        <v>1580</v>
      </c>
      <c r="D692" s="27">
        <v>1216.2929310344828</v>
      </c>
      <c r="E692" s="17">
        <v>1719.69</v>
      </c>
      <c r="F692" s="17">
        <v>1733.61</v>
      </c>
      <c r="G692" s="28">
        <v>2835</v>
      </c>
      <c r="H692" s="28">
        <v>2097.1799999999998</v>
      </c>
      <c r="I692" s="29">
        <f t="shared" si="426"/>
        <v>0.82663862901610741</v>
      </c>
      <c r="J692" s="1">
        <f t="shared" si="427"/>
        <v>0.80944821450377447</v>
      </c>
      <c r="K692" s="24">
        <f t="shared" si="428"/>
        <v>42.532276211251826</v>
      </c>
      <c r="L692" s="24">
        <f t="shared" si="429"/>
        <v>41.387815066668793</v>
      </c>
      <c r="M692" s="1">
        <f t="shared" si="430"/>
        <v>64.855293686652828</v>
      </c>
      <c r="N692" s="7">
        <f t="shared" si="431"/>
        <v>63.531590150033765</v>
      </c>
      <c r="O692" s="18">
        <f t="shared" si="415"/>
        <v>1421.5601999999999</v>
      </c>
      <c r="P692" s="12">
        <f t="shared" si="425"/>
        <v>2343.8407200000001</v>
      </c>
      <c r="Q692" s="12"/>
      <c r="R692" s="11">
        <f t="shared" si="432"/>
        <v>35.200000000000017</v>
      </c>
      <c r="S692" s="4">
        <f t="shared" si="416"/>
        <v>16.876466493226516</v>
      </c>
    </row>
    <row r="693" spans="1:19" x14ac:dyDescent="0.2">
      <c r="A693" s="16" t="s">
        <v>1581</v>
      </c>
      <c r="B693" s="16" t="s">
        <v>1582</v>
      </c>
      <c r="C693" s="16" t="s">
        <v>1583</v>
      </c>
      <c r="D693" s="27">
        <v>1373.4326666666666</v>
      </c>
      <c r="E693" s="17">
        <v>1806.51</v>
      </c>
      <c r="F693" s="17">
        <v>1902.28</v>
      </c>
      <c r="G693" s="28">
        <v>2979</v>
      </c>
      <c r="H693" s="28">
        <v>2203.06</v>
      </c>
      <c r="I693" s="29">
        <f t="shared" si="426"/>
        <v>0.86347171661234834</v>
      </c>
      <c r="J693" s="1">
        <f t="shared" si="427"/>
        <v>5.3013822231817045</v>
      </c>
      <c r="K693" s="24">
        <f t="shared" si="428"/>
        <v>38.505515863173002</v>
      </c>
      <c r="L693" s="24">
        <f t="shared" si="429"/>
        <v>31.53247653446428</v>
      </c>
      <c r="M693" s="1">
        <f t="shared" si="430"/>
        <v>64.903598651543575</v>
      </c>
      <c r="N693" s="7">
        <f t="shared" si="431"/>
        <v>56.601551822024106</v>
      </c>
      <c r="O693" s="18">
        <f t="shared" si="415"/>
        <v>1559.8696</v>
      </c>
      <c r="P693" s="12">
        <f t="shared" si="425"/>
        <v>2571.88256</v>
      </c>
      <c r="Q693" s="12"/>
      <c r="R693" s="11">
        <f t="shared" si="432"/>
        <v>35.200000000000017</v>
      </c>
      <c r="S693" s="4">
        <f t="shared" si="416"/>
        <v>13.574523007801858</v>
      </c>
    </row>
    <row r="694" spans="1:19" x14ac:dyDescent="0.2">
      <c r="A694" s="16" t="s">
        <v>1584</v>
      </c>
      <c r="B694" s="16" t="s">
        <v>1585</v>
      </c>
      <c r="C694" s="16" t="s">
        <v>1586</v>
      </c>
      <c r="D694" s="27">
        <v>992.79</v>
      </c>
      <c r="E694" s="17">
        <v>1502.47</v>
      </c>
      <c r="F694" s="17">
        <v>1524.72</v>
      </c>
      <c r="G694" s="28">
        <v>2477</v>
      </c>
      <c r="H694" s="28">
        <v>1832.28</v>
      </c>
      <c r="I694" s="29">
        <f t="shared" si="426"/>
        <v>0.83214355884471813</v>
      </c>
      <c r="J694" s="1">
        <f t="shared" si="427"/>
        <v>1.4808947932404664</v>
      </c>
      <c r="K694" s="24">
        <f t="shared" si="428"/>
        <v>53.579306802042737</v>
      </c>
      <c r="L694" s="24">
        <f t="shared" si="429"/>
        <v>51.338148047421925</v>
      </c>
      <c r="M694" s="1">
        <f t="shared" si="430"/>
        <v>64.861860802545152</v>
      </c>
      <c r="N694" s="7">
        <f t="shared" si="431"/>
        <v>62.456057505640388</v>
      </c>
      <c r="O694" s="18">
        <f t="shared" si="415"/>
        <v>1250.2703999999999</v>
      </c>
      <c r="P694" s="12">
        <f t="shared" si="425"/>
        <v>2061.4214400000001</v>
      </c>
      <c r="Q694" s="12"/>
      <c r="R694" s="11">
        <f t="shared" si="432"/>
        <v>35.200000000000017</v>
      </c>
      <c r="S694" s="4">
        <f t="shared" si="416"/>
        <v>25.935031577675034</v>
      </c>
    </row>
    <row r="695" spans="1:19" x14ac:dyDescent="0.2">
      <c r="A695" s="16" t="s">
        <v>1587</v>
      </c>
      <c r="B695" s="16" t="s">
        <v>1588</v>
      </c>
      <c r="C695" s="16" t="s">
        <v>1589</v>
      </c>
      <c r="D695" s="27">
        <v>106.16</v>
      </c>
      <c r="E695" s="18">
        <v>300.08</v>
      </c>
      <c r="F695" s="18">
        <v>301.27</v>
      </c>
      <c r="G695" s="15">
        <v>495</v>
      </c>
      <c r="H695" s="15">
        <v>365.95</v>
      </c>
      <c r="I695" s="29">
        <f t="shared" si="426"/>
        <v>0.82325454297035117</v>
      </c>
      <c r="J695" s="1">
        <f t="shared" si="427"/>
        <v>0.39656091708877739</v>
      </c>
      <c r="K695" s="24">
        <f t="shared" si="428"/>
        <v>183.78862094951018</v>
      </c>
      <c r="L695" s="24">
        <f t="shared" si="429"/>
        <v>182.66767143933686</v>
      </c>
      <c r="M695" s="1">
        <f t="shared" si="430"/>
        <v>64.95601173020529</v>
      </c>
      <c r="N695" s="7">
        <f t="shared" si="431"/>
        <v>64.304444518206282</v>
      </c>
      <c r="O695" s="18">
        <f t="shared" si="415"/>
        <v>247.04139999999998</v>
      </c>
      <c r="P695" s="12">
        <f t="shared" si="425"/>
        <v>407.31704000000002</v>
      </c>
      <c r="Q695" s="12"/>
      <c r="R695" s="11">
        <f t="shared" si="432"/>
        <v>35.200000000000017</v>
      </c>
      <c r="S695" s="4">
        <f t="shared" si="416"/>
        <v>132.70666917859836</v>
      </c>
    </row>
    <row r="696" spans="1:19" x14ac:dyDescent="0.2">
      <c r="A696" s="16" t="s">
        <v>1590</v>
      </c>
      <c r="B696" s="16" t="s">
        <v>1591</v>
      </c>
      <c r="C696" s="16" t="s">
        <v>1592</v>
      </c>
      <c r="D696" s="27">
        <v>76.067499999999995</v>
      </c>
      <c r="E696" s="18">
        <v>266.2</v>
      </c>
      <c r="F696" s="18">
        <v>267.26</v>
      </c>
      <c r="G696" s="15">
        <v>439</v>
      </c>
      <c r="H696" s="15">
        <v>324.63</v>
      </c>
      <c r="I696" s="29">
        <f t="shared" si="426"/>
        <v>0.82327572929180914</v>
      </c>
      <c r="J696" s="1">
        <f t="shared" si="427"/>
        <v>0.39819684447783743</v>
      </c>
      <c r="K696" s="24">
        <f t="shared" si="428"/>
        <v>251.34584415157588</v>
      </c>
      <c r="L696" s="24">
        <f t="shared" si="429"/>
        <v>249.95234495678181</v>
      </c>
      <c r="M696" s="1">
        <f t="shared" si="430"/>
        <v>64.913598797896327</v>
      </c>
      <c r="N696" s="7">
        <f t="shared" si="431"/>
        <v>64.259522562298912</v>
      </c>
      <c r="O696" s="18">
        <f t="shared" si="415"/>
        <v>219.15319999999997</v>
      </c>
      <c r="P696" s="12">
        <f t="shared" si="425"/>
        <v>361.33552000000003</v>
      </c>
      <c r="Q696" s="12"/>
      <c r="R696" s="11">
        <f t="shared" si="432"/>
        <v>35.200000000000017</v>
      </c>
      <c r="S696" s="4">
        <f t="shared" si="416"/>
        <v>188.10359220429223</v>
      </c>
    </row>
    <row r="697" spans="1:19" x14ac:dyDescent="0.2">
      <c r="A697" s="19">
        <v>1305</v>
      </c>
      <c r="B697" s="16" t="s">
        <v>1593</v>
      </c>
      <c r="C697" s="16" t="s">
        <v>1594</v>
      </c>
      <c r="D697" s="27">
        <v>1261.6472727272728</v>
      </c>
      <c r="E697" s="17">
        <v>2134.16</v>
      </c>
      <c r="F697" s="17">
        <v>2335.88</v>
      </c>
      <c r="G697" s="28">
        <v>3820</v>
      </c>
      <c r="H697" s="28">
        <v>2825.74</v>
      </c>
      <c r="I697" s="29">
        <f t="shared" si="426"/>
        <v>0.82664364024998771</v>
      </c>
      <c r="J697" s="1">
        <f t="shared" si="427"/>
        <v>9.4519623645837498</v>
      </c>
      <c r="K697" s="24">
        <f t="shared" si="428"/>
        <v>85.145250221211512</v>
      </c>
      <c r="L697" s="24">
        <f t="shared" si="429"/>
        <v>69.156629284081674</v>
      </c>
      <c r="M697" s="1">
        <f t="shared" si="430"/>
        <v>78.993140158188737</v>
      </c>
      <c r="N697" s="7">
        <f t="shared" si="431"/>
        <v>63.53579807181876</v>
      </c>
      <c r="O697" s="18">
        <f t="shared" si="415"/>
        <v>1915.4215999999999</v>
      </c>
      <c r="P697" s="12">
        <f t="shared" si="425"/>
        <v>3158.1097600000003</v>
      </c>
      <c r="Q697" s="12"/>
      <c r="R697" s="11">
        <f t="shared" si="432"/>
        <v>35.200000000000017</v>
      </c>
      <c r="S697" s="4">
        <f t="shared" si="416"/>
        <v>51.819105181393439</v>
      </c>
    </row>
    <row r="698" spans="1:19" x14ac:dyDescent="0.2">
      <c r="A698" s="19">
        <v>1304</v>
      </c>
      <c r="B698" s="16" t="s">
        <v>1595</v>
      </c>
      <c r="C698" s="16" t="s">
        <v>1596</v>
      </c>
      <c r="D698" s="27">
        <v>1554.771956521739</v>
      </c>
      <c r="E698" s="17">
        <v>2300.4</v>
      </c>
      <c r="F698" s="17">
        <v>2319.0300000000002</v>
      </c>
      <c r="G698" s="28">
        <v>3793</v>
      </c>
      <c r="H698" s="28">
        <v>2805.37</v>
      </c>
      <c r="I698" s="29">
        <f t="shared" si="426"/>
        <v>0.82663962329389717</v>
      </c>
      <c r="J698" s="1">
        <f t="shared" si="427"/>
        <v>0.80985915492959748</v>
      </c>
      <c r="K698" s="24">
        <f t="shared" si="428"/>
        <v>49.155635993591147</v>
      </c>
      <c r="L698" s="24">
        <f t="shared" si="429"/>
        <v>47.957389529094939</v>
      </c>
      <c r="M698" s="1">
        <f t="shared" si="430"/>
        <v>64.884367936011103</v>
      </c>
      <c r="N698" s="7">
        <f t="shared" si="431"/>
        <v>63.559764211760921</v>
      </c>
      <c r="O698" s="18">
        <f t="shared" si="415"/>
        <v>1901.6046000000001</v>
      </c>
      <c r="P698" s="12">
        <f t="shared" si="425"/>
        <v>3135.3285600000004</v>
      </c>
      <c r="Q698" s="12"/>
      <c r="R698" s="11">
        <f t="shared" si="432"/>
        <v>35.200000000000017</v>
      </c>
      <c r="S698" s="4">
        <f t="shared" si="416"/>
        <v>22.307621514744753</v>
      </c>
    </row>
    <row r="699" spans="1:19" x14ac:dyDescent="0.2">
      <c r="A699" s="19">
        <v>12362</v>
      </c>
      <c r="B699" s="16" t="s">
        <v>1597</v>
      </c>
      <c r="C699" s="16" t="s">
        <v>1598</v>
      </c>
      <c r="D699" s="27">
        <v>2967.8418181818179</v>
      </c>
      <c r="E699" s="17">
        <v>5230.0200000000004</v>
      </c>
      <c r="F699" s="17">
        <v>5281.04</v>
      </c>
      <c r="G699" s="28">
        <v>8623</v>
      </c>
      <c r="H699" s="28">
        <v>6378.07</v>
      </c>
      <c r="I699" s="29">
        <f t="shared" si="426"/>
        <v>0.82799969269700713</v>
      </c>
      <c r="J699" s="1">
        <f t="shared" si="427"/>
        <v>0.97552208213352287</v>
      </c>
      <c r="K699" s="24">
        <f t="shared" si="428"/>
        <v>77.94209811476108</v>
      </c>
      <c r="L699" s="24">
        <f t="shared" si="429"/>
        <v>76.22300379890379</v>
      </c>
      <c r="M699" s="1">
        <f t="shared" si="430"/>
        <v>64.875086519745594</v>
      </c>
      <c r="N699" s="7">
        <f t="shared" si="431"/>
        <v>63.282232287579717</v>
      </c>
      <c r="O699" s="18">
        <f t="shared" si="415"/>
        <v>4330.4528</v>
      </c>
      <c r="P699" s="12">
        <f t="shared" si="425"/>
        <v>7139.9660800000001</v>
      </c>
      <c r="Q699" s="12"/>
      <c r="R699" s="11">
        <f t="shared" si="432"/>
        <v>35.200000000000017</v>
      </c>
      <c r="S699" s="4">
        <f t="shared" si="416"/>
        <v>45.912520454104111</v>
      </c>
    </row>
    <row r="700" spans="1:19" x14ac:dyDescent="0.2">
      <c r="A700" s="16" t="s">
        <v>1599</v>
      </c>
      <c r="B700" s="16" t="s">
        <v>1600</v>
      </c>
      <c r="C700" s="16" t="s">
        <v>1601</v>
      </c>
      <c r="D700" s="27"/>
      <c r="E700" s="17">
        <v>5684.97</v>
      </c>
      <c r="F700" s="17">
        <v>5740.42</v>
      </c>
      <c r="G700" s="28">
        <v>9373</v>
      </c>
      <c r="H700" s="28">
        <v>6932.89</v>
      </c>
      <c r="I700" s="29">
        <f t="shared" si="426"/>
        <v>0.82799813641929987</v>
      </c>
      <c r="J700" s="1">
        <f t="shared" si="427"/>
        <v>0.97537893779562523</v>
      </c>
      <c r="K700" s="24" t="e">
        <f t="shared" si="428"/>
        <v>#DIV/0!</v>
      </c>
      <c r="L700" s="24" t="e">
        <f t="shared" si="429"/>
        <v>#DIV/0!</v>
      </c>
      <c r="M700" s="1">
        <f t="shared" si="430"/>
        <v>64.873341460025273</v>
      </c>
      <c r="N700" s="7">
        <f t="shared" si="431"/>
        <v>63.280735555934911</v>
      </c>
      <c r="O700" s="18">
        <f t="shared" si="415"/>
        <v>4707.1444000000001</v>
      </c>
      <c r="P700" s="12">
        <f t="shared" si="425"/>
        <v>7761.0478400000002</v>
      </c>
      <c r="Q700" s="12"/>
      <c r="R700" s="11">
        <f t="shared" si="432"/>
        <v>35.200000000000017</v>
      </c>
      <c r="S700" s="4" t="e">
        <f t="shared" si="416"/>
        <v>#DIV/0!</v>
      </c>
    </row>
    <row r="701" spans="1:19" x14ac:dyDescent="0.2">
      <c r="A701" s="19">
        <v>6101</v>
      </c>
      <c r="B701" s="16" t="s">
        <v>1602</v>
      </c>
      <c r="C701" s="16" t="s">
        <v>1603</v>
      </c>
      <c r="D701" s="27">
        <v>2627.9138888888888</v>
      </c>
      <c r="E701" s="17">
        <v>3703.24</v>
      </c>
      <c r="F701" s="17">
        <v>3740.02</v>
      </c>
      <c r="G701" s="28">
        <v>6106</v>
      </c>
      <c r="H701" s="28">
        <v>4516.1499999999996</v>
      </c>
      <c r="I701" s="29">
        <f t="shared" ref="I701:I711" si="433">F701/H701</f>
        <v>0.82814344076259649</v>
      </c>
      <c r="J701" s="1">
        <f t="shared" ref="J701:J711" si="434">F701/E701*100-100</f>
        <v>0.99318434668020927</v>
      </c>
      <c r="K701" s="24">
        <f t="shared" ref="K701:K711" si="435">F701/D701*100-100</f>
        <v>42.318970793267596</v>
      </c>
      <c r="L701" s="24">
        <f t="shared" ref="L701:L711" si="436">E701/D701*100-100</f>
        <v>40.919381554232388</v>
      </c>
      <c r="M701" s="1">
        <f t="shared" ref="M701:M711" si="437">G701/E701*100-100</f>
        <v>64.882643306942043</v>
      </c>
      <c r="N701" s="7">
        <f t="shared" ref="N701:N711" si="438">G701/F701*100-100</f>
        <v>63.261159031235138</v>
      </c>
      <c r="O701" s="18">
        <f t="shared" si="415"/>
        <v>3066.8163999999997</v>
      </c>
      <c r="P701" s="12">
        <f t="shared" si="425"/>
        <v>5056.5070400000004</v>
      </c>
      <c r="Q701" s="12"/>
      <c r="R701" s="11">
        <f t="shared" ref="R701:R711" si="439">P701/F701*100-100</f>
        <v>35.200000000000017</v>
      </c>
      <c r="S701" s="4">
        <f t="shared" si="416"/>
        <v>16.701556050479411</v>
      </c>
    </row>
    <row r="702" spans="1:19" x14ac:dyDescent="0.2">
      <c r="A702" s="16" t="s">
        <v>1604</v>
      </c>
      <c r="B702" s="16" t="s">
        <v>1605</v>
      </c>
      <c r="C702" s="16" t="s">
        <v>1606</v>
      </c>
      <c r="D702" s="27"/>
      <c r="E702" s="18">
        <v>485.52</v>
      </c>
      <c r="F702" s="18">
        <v>491.25</v>
      </c>
      <c r="G702" s="15">
        <v>801</v>
      </c>
      <c r="H702" s="15">
        <v>592.1</v>
      </c>
      <c r="I702" s="29">
        <f t="shared" si="433"/>
        <v>0.82967404154703595</v>
      </c>
      <c r="J702" s="1">
        <f t="shared" si="434"/>
        <v>1.1801779535343542</v>
      </c>
      <c r="K702" s="24" t="e">
        <f t="shared" si="435"/>
        <v>#DIV/0!</v>
      </c>
      <c r="L702" s="24" t="e">
        <f t="shared" si="436"/>
        <v>#DIV/0!</v>
      </c>
      <c r="M702" s="1">
        <f t="shared" si="437"/>
        <v>64.977755808205643</v>
      </c>
      <c r="N702" s="7">
        <f t="shared" si="438"/>
        <v>63.053435114503799</v>
      </c>
      <c r="O702" s="18">
        <f t="shared" si="415"/>
        <v>402.82499999999999</v>
      </c>
      <c r="P702" s="12">
        <f t="shared" si="425"/>
        <v>664.17000000000007</v>
      </c>
      <c r="Q702" s="12"/>
      <c r="R702" s="11">
        <f t="shared" si="439"/>
        <v>35.200000000000017</v>
      </c>
      <c r="S702" s="4" t="e">
        <f t="shared" si="416"/>
        <v>#DIV/0!</v>
      </c>
    </row>
    <row r="703" spans="1:19" ht="22.5" x14ac:dyDescent="0.2">
      <c r="A703" s="16" t="s">
        <v>1607</v>
      </c>
      <c r="B703" s="16" t="s">
        <v>1608</v>
      </c>
      <c r="C703" s="16" t="s">
        <v>1609</v>
      </c>
      <c r="D703" s="27"/>
      <c r="E703" s="18">
        <v>913.14</v>
      </c>
      <c r="F703" s="18">
        <v>923</v>
      </c>
      <c r="G703" s="28">
        <v>1506</v>
      </c>
      <c r="H703" s="28">
        <v>1113.58</v>
      </c>
      <c r="I703" s="29">
        <f t="shared" si="433"/>
        <v>0.82885827690870895</v>
      </c>
      <c r="J703" s="1">
        <f t="shared" si="434"/>
        <v>1.0797906126114327</v>
      </c>
      <c r="K703" s="24" t="e">
        <f t="shared" si="435"/>
        <v>#DIV/0!</v>
      </c>
      <c r="L703" s="24" t="e">
        <f t="shared" si="436"/>
        <v>#DIV/0!</v>
      </c>
      <c r="M703" s="1">
        <f t="shared" si="437"/>
        <v>64.925422169656343</v>
      </c>
      <c r="N703" s="7">
        <f t="shared" si="438"/>
        <v>63.163596966413877</v>
      </c>
      <c r="O703" s="18">
        <f t="shared" si="415"/>
        <v>756.8599999999999</v>
      </c>
      <c r="P703" s="12">
        <f t="shared" si="425"/>
        <v>1247.8960000000002</v>
      </c>
      <c r="Q703" s="12"/>
      <c r="R703" s="11">
        <f t="shared" si="439"/>
        <v>35.200000000000017</v>
      </c>
      <c r="S703" s="4" t="e">
        <f t="shared" si="416"/>
        <v>#DIV/0!</v>
      </c>
    </row>
    <row r="704" spans="1:19" x14ac:dyDescent="0.2">
      <c r="A704" s="16" t="s">
        <v>1610</v>
      </c>
      <c r="B704" s="16" t="s">
        <v>1611</v>
      </c>
      <c r="C704" s="16" t="s">
        <v>1612</v>
      </c>
      <c r="D704" s="27"/>
      <c r="E704" s="17">
        <v>1910.75</v>
      </c>
      <c r="F704" s="17">
        <v>1926.22</v>
      </c>
      <c r="G704" s="28">
        <v>3150</v>
      </c>
      <c r="H704" s="28">
        <v>2330.1799999999998</v>
      </c>
      <c r="I704" s="29">
        <f t="shared" si="433"/>
        <v>0.82664000205992683</v>
      </c>
      <c r="J704" s="1">
        <f t="shared" si="434"/>
        <v>0.80962972654717191</v>
      </c>
      <c r="K704" s="24" t="e">
        <f t="shared" si="435"/>
        <v>#DIV/0!</v>
      </c>
      <c r="L704" s="24" t="e">
        <f t="shared" si="436"/>
        <v>#DIV/0!</v>
      </c>
      <c r="M704" s="1">
        <f t="shared" si="437"/>
        <v>64.856731649875712</v>
      </c>
      <c r="N704" s="7">
        <f t="shared" si="438"/>
        <v>63.532722118968763</v>
      </c>
      <c r="O704" s="18">
        <f t="shared" si="415"/>
        <v>1579.5003999999999</v>
      </c>
      <c r="P704" s="12">
        <f t="shared" si="425"/>
        <v>2604.24944</v>
      </c>
      <c r="Q704" s="12"/>
      <c r="R704" s="11">
        <f t="shared" si="439"/>
        <v>35.200000000000017</v>
      </c>
      <c r="S704" s="4" t="e">
        <f t="shared" si="416"/>
        <v>#DIV/0!</v>
      </c>
    </row>
    <row r="705" spans="1:19" ht="22.5" x14ac:dyDescent="0.2">
      <c r="A705" s="16" t="s">
        <v>1613</v>
      </c>
      <c r="B705" s="16" t="s">
        <v>1614</v>
      </c>
      <c r="C705" s="16" t="s">
        <v>1615</v>
      </c>
      <c r="D705" s="27">
        <v>627.1</v>
      </c>
      <c r="E705" s="17">
        <v>1455.21</v>
      </c>
      <c r="F705" s="17">
        <v>1476.76</v>
      </c>
      <c r="G705" s="28">
        <v>2399</v>
      </c>
      <c r="H705" s="28">
        <v>1774.65</v>
      </c>
      <c r="I705" s="29">
        <f t="shared" si="433"/>
        <v>0.83214154903783843</v>
      </c>
      <c r="J705" s="1">
        <f t="shared" si="434"/>
        <v>1.4808859202451856</v>
      </c>
      <c r="K705" s="24">
        <f t="shared" si="435"/>
        <v>135.49035241588263</v>
      </c>
      <c r="L705" s="24">
        <f t="shared" si="436"/>
        <v>132.053898899697</v>
      </c>
      <c r="M705" s="1">
        <f t="shared" si="437"/>
        <v>64.855931446320454</v>
      </c>
      <c r="N705" s="7">
        <f t="shared" si="438"/>
        <v>62.450228879438754</v>
      </c>
      <c r="O705" s="18">
        <f t="shared" si="415"/>
        <v>1210.9431999999999</v>
      </c>
      <c r="P705" s="12">
        <f t="shared" si="425"/>
        <v>1996.5795200000002</v>
      </c>
      <c r="Q705" s="12"/>
      <c r="R705" s="11">
        <f t="shared" si="439"/>
        <v>35.200000000000017</v>
      </c>
      <c r="S705" s="4">
        <f t="shared" si="416"/>
        <v>93.102088981023741</v>
      </c>
    </row>
    <row r="706" spans="1:19" x14ac:dyDescent="0.2">
      <c r="A706" s="19">
        <v>742</v>
      </c>
      <c r="B706" s="16" t="s">
        <v>2556</v>
      </c>
      <c r="C706" s="16" t="s">
        <v>2557</v>
      </c>
      <c r="D706" s="27"/>
      <c r="E706" s="18">
        <v>34.42</v>
      </c>
      <c r="F706" s="18">
        <v>49.86</v>
      </c>
      <c r="G706" s="15">
        <v>58</v>
      </c>
      <c r="H706" s="15">
        <v>43.32</v>
      </c>
      <c r="I706" s="29">
        <f t="shared" si="433"/>
        <v>1.1509695290858726</v>
      </c>
      <c r="J706" s="1">
        <f t="shared" si="434"/>
        <v>44.857640906449717</v>
      </c>
      <c r="K706" s="24" t="e">
        <f t="shared" si="435"/>
        <v>#DIV/0!</v>
      </c>
      <c r="L706" s="24" t="e">
        <f t="shared" si="436"/>
        <v>#DIV/0!</v>
      </c>
      <c r="M706" s="1">
        <f t="shared" si="437"/>
        <v>68.506682161534002</v>
      </c>
      <c r="N706" s="7">
        <f t="shared" si="438"/>
        <v>16.325711993582033</v>
      </c>
      <c r="O706" s="18">
        <f t="shared" si="415"/>
        <v>40.885199999999998</v>
      </c>
      <c r="P706" s="12">
        <f t="shared" si="425"/>
        <v>67.410719999999998</v>
      </c>
      <c r="Q706" s="12"/>
      <c r="R706" s="11">
        <f t="shared" si="439"/>
        <v>35.199999999999989</v>
      </c>
      <c r="S706" s="4" t="e">
        <f t="shared" si="416"/>
        <v>#DIV/0!</v>
      </c>
    </row>
    <row r="707" spans="1:19" ht="22.5" x14ac:dyDescent="0.2">
      <c r="A707" s="19">
        <v>8063</v>
      </c>
      <c r="B707" s="16" t="s">
        <v>1616</v>
      </c>
      <c r="C707" s="16" t="s">
        <v>1617</v>
      </c>
      <c r="D707" s="27">
        <v>65.107755681818176</v>
      </c>
      <c r="E707" s="18">
        <v>92.55</v>
      </c>
      <c r="F707" s="18">
        <v>93.88</v>
      </c>
      <c r="G707" s="15">
        <v>153</v>
      </c>
      <c r="H707" s="15">
        <v>112.86</v>
      </c>
      <c r="I707" s="29">
        <f t="shared" si="433"/>
        <v>0.83182704235335814</v>
      </c>
      <c r="J707" s="1">
        <f t="shared" si="434"/>
        <v>1.4370610480821284</v>
      </c>
      <c r="K707" s="24">
        <f t="shared" si="435"/>
        <v>44.191731103114478</v>
      </c>
      <c r="L707" s="24">
        <f t="shared" si="436"/>
        <v>42.148963715309378</v>
      </c>
      <c r="M707" s="1">
        <f t="shared" si="437"/>
        <v>65.31604538087521</v>
      </c>
      <c r="N707" s="7">
        <f t="shared" si="438"/>
        <v>62.974009373668537</v>
      </c>
      <c r="O707" s="18">
        <f t="shared" si="415"/>
        <v>76.981599999999986</v>
      </c>
      <c r="P707" s="12">
        <f t="shared" si="425"/>
        <v>126.92576</v>
      </c>
      <c r="Q707" s="12"/>
      <c r="R707" s="11">
        <f t="shared" si="439"/>
        <v>35.200000000000017</v>
      </c>
      <c r="S707" s="4">
        <f t="shared" si="416"/>
        <v>18.237219504553835</v>
      </c>
    </row>
    <row r="708" spans="1:19" x14ac:dyDescent="0.2">
      <c r="A708" s="16" t="s">
        <v>1618</v>
      </c>
      <c r="B708" s="16" t="s">
        <v>1619</v>
      </c>
      <c r="C708" s="16" t="s">
        <v>1620</v>
      </c>
      <c r="D708" s="27">
        <v>46.951232876712332</v>
      </c>
      <c r="E708" s="18">
        <v>75.010000000000005</v>
      </c>
      <c r="F708" s="18">
        <v>76.150000000000006</v>
      </c>
      <c r="G708" s="15">
        <v>124</v>
      </c>
      <c r="H708" s="15">
        <v>91.48</v>
      </c>
      <c r="I708" s="29">
        <f t="shared" si="433"/>
        <v>0.83242238740708352</v>
      </c>
      <c r="J708" s="1">
        <f t="shared" si="434"/>
        <v>1.5197973603519443</v>
      </c>
      <c r="K708" s="24">
        <f t="shared" si="435"/>
        <v>62.189564222860213</v>
      </c>
      <c r="L708" s="24">
        <f t="shared" si="436"/>
        <v>59.761512965945428</v>
      </c>
      <c r="M708" s="1">
        <f t="shared" si="437"/>
        <v>65.311291827756293</v>
      </c>
      <c r="N708" s="7">
        <f t="shared" si="438"/>
        <v>62.836506894287567</v>
      </c>
      <c r="O708" s="18">
        <f t="shared" si="415"/>
        <v>62.442999999999998</v>
      </c>
      <c r="P708" s="12">
        <f t="shared" si="425"/>
        <v>102.95480000000002</v>
      </c>
      <c r="Q708" s="12"/>
      <c r="R708" s="11">
        <f t="shared" si="439"/>
        <v>35.200000000000017</v>
      </c>
      <c r="S708" s="4">
        <f t="shared" si="416"/>
        <v>32.995442662745376</v>
      </c>
    </row>
    <row r="709" spans="1:19" x14ac:dyDescent="0.2">
      <c r="A709" s="19">
        <v>1045</v>
      </c>
      <c r="B709" s="16" t="s">
        <v>1621</v>
      </c>
      <c r="C709" s="16" t="s">
        <v>1622</v>
      </c>
      <c r="D709" s="27">
        <v>19.311</v>
      </c>
      <c r="E709" s="18">
        <v>53.64</v>
      </c>
      <c r="F709" s="18">
        <v>54.49</v>
      </c>
      <c r="G709" s="15">
        <v>88</v>
      </c>
      <c r="H709" s="15">
        <v>65.42</v>
      </c>
      <c r="I709" s="29">
        <f t="shared" si="433"/>
        <v>0.83292571079180677</v>
      </c>
      <c r="J709" s="1">
        <f t="shared" si="434"/>
        <v>1.5846383296047861</v>
      </c>
      <c r="K709" s="24">
        <f t="shared" si="435"/>
        <v>182.17078349127445</v>
      </c>
      <c r="L709" s="24">
        <f t="shared" si="436"/>
        <v>177.7691471182228</v>
      </c>
      <c r="M709" s="1">
        <f t="shared" si="437"/>
        <v>64.056674123788213</v>
      </c>
      <c r="N709" s="7">
        <f t="shared" si="438"/>
        <v>61.497522481189208</v>
      </c>
      <c r="O709" s="18">
        <f t="shared" si="415"/>
        <v>44.681799999999996</v>
      </c>
      <c r="P709" s="12">
        <f t="shared" si="425"/>
        <v>73.670480000000012</v>
      </c>
      <c r="Q709" s="12"/>
      <c r="R709" s="11">
        <f t="shared" si="439"/>
        <v>35.200000000000017</v>
      </c>
      <c r="S709" s="4">
        <f t="shared" si="416"/>
        <v>131.38004246284498</v>
      </c>
    </row>
    <row r="710" spans="1:19" x14ac:dyDescent="0.2">
      <c r="A710" s="16" t="s">
        <v>1623</v>
      </c>
      <c r="B710" s="16" t="s">
        <v>1624</v>
      </c>
      <c r="C710" s="16" t="s">
        <v>1625</v>
      </c>
      <c r="D710" s="27">
        <v>4.6833333333333336</v>
      </c>
      <c r="E710" s="18">
        <v>21.7</v>
      </c>
      <c r="F710" s="18">
        <v>20.16</v>
      </c>
      <c r="G710" s="15">
        <v>36</v>
      </c>
      <c r="H710" s="15">
        <v>26.46</v>
      </c>
      <c r="I710" s="29">
        <f t="shared" si="433"/>
        <v>0.76190476190476186</v>
      </c>
      <c r="J710" s="1">
        <f t="shared" si="434"/>
        <v>-7.0967741935483843</v>
      </c>
      <c r="K710" s="24">
        <f t="shared" si="435"/>
        <v>330.46263345195729</v>
      </c>
      <c r="L710" s="24">
        <f t="shared" si="436"/>
        <v>363.34519572953735</v>
      </c>
      <c r="M710" s="1">
        <f t="shared" si="437"/>
        <v>65.89861751152074</v>
      </c>
      <c r="N710" s="7">
        <f t="shared" si="438"/>
        <v>78.571428571428584</v>
      </c>
      <c r="O710" s="18">
        <f t="shared" si="415"/>
        <v>16.531199999999998</v>
      </c>
      <c r="P710" s="12">
        <f t="shared" si="425"/>
        <v>27.256320000000002</v>
      </c>
      <c r="Q710" s="12"/>
      <c r="R710" s="11">
        <f t="shared" si="439"/>
        <v>35.200000000000017</v>
      </c>
      <c r="S710" s="4">
        <f t="shared" si="416"/>
        <v>252.97935943060497</v>
      </c>
    </row>
    <row r="711" spans="1:19" x14ac:dyDescent="0.2">
      <c r="A711" s="16" t="s">
        <v>1626</v>
      </c>
      <c r="B711" s="16" t="s">
        <v>1627</v>
      </c>
      <c r="C711" s="16" t="s">
        <v>1628</v>
      </c>
      <c r="D711" s="27">
        <v>13.18</v>
      </c>
      <c r="E711" s="18">
        <v>34.17</v>
      </c>
      <c r="F711" s="18">
        <v>32.4</v>
      </c>
      <c r="G711" s="15">
        <v>56</v>
      </c>
      <c r="H711" s="15">
        <v>41.67</v>
      </c>
      <c r="I711" s="29">
        <f t="shared" si="433"/>
        <v>0.77753779697624181</v>
      </c>
      <c r="J711" s="1">
        <f t="shared" si="434"/>
        <v>-5.1799824407374899</v>
      </c>
      <c r="K711" s="24">
        <f t="shared" si="435"/>
        <v>145.82701062215477</v>
      </c>
      <c r="L711" s="24">
        <f t="shared" si="436"/>
        <v>159.25644916540216</v>
      </c>
      <c r="M711" s="1">
        <f t="shared" si="437"/>
        <v>63.886450102429023</v>
      </c>
      <c r="N711" s="7">
        <f t="shared" si="438"/>
        <v>72.839506172839521</v>
      </c>
      <c r="O711" s="18">
        <f t="shared" si="415"/>
        <v>26.567999999999998</v>
      </c>
      <c r="P711" s="12">
        <f t="shared" si="425"/>
        <v>43.8048</v>
      </c>
      <c r="Q711" s="12"/>
      <c r="R711" s="11">
        <f t="shared" si="439"/>
        <v>35.200000000000017</v>
      </c>
      <c r="S711" s="4">
        <f t="shared" si="416"/>
        <v>101.57814871016691</v>
      </c>
    </row>
    <row r="712" spans="1:19" ht="22.5" x14ac:dyDescent="0.2">
      <c r="A712" s="16" t="s">
        <v>1629</v>
      </c>
      <c r="B712" s="16" t="s">
        <v>2558</v>
      </c>
      <c r="C712" s="16" t="s">
        <v>2559</v>
      </c>
      <c r="D712" s="27">
        <v>0.15793103448275864</v>
      </c>
      <c r="E712" s="18">
        <v>11.32</v>
      </c>
      <c r="F712" s="18">
        <v>11.54</v>
      </c>
      <c r="G712" s="15">
        <v>19</v>
      </c>
      <c r="H712" s="15">
        <v>13.81</v>
      </c>
      <c r="I712" s="29">
        <f t="shared" ref="I712:I730" si="440">F712/H712</f>
        <v>0.83562635771180294</v>
      </c>
      <c r="J712" s="1">
        <f t="shared" ref="J712:J730" si="441">F712/E712*100-100</f>
        <v>1.9434628975264872</v>
      </c>
      <c r="K712" s="24">
        <f t="shared" ref="K712:K730" si="442">F712/D712*100-100</f>
        <v>7206.9868995633169</v>
      </c>
      <c r="L712" s="24">
        <f t="shared" ref="L712:L730" si="443">E712/D712*100-100</f>
        <v>7067.6855895196495</v>
      </c>
      <c r="M712" s="1">
        <f t="shared" ref="M712:M730" si="444">G712/E712*100-100</f>
        <v>67.844522968197879</v>
      </c>
      <c r="N712" s="7">
        <f t="shared" ref="N712:N730" si="445">G712/F712*100-100</f>
        <v>64.644714038128257</v>
      </c>
      <c r="O712" s="18">
        <f t="shared" si="415"/>
        <v>9.4627999999999979</v>
      </c>
      <c r="P712" s="12">
        <f t="shared" si="425"/>
        <v>15.602079999999999</v>
      </c>
      <c r="Q712" s="12"/>
      <c r="R712" s="11">
        <f t="shared" ref="R712:R730" si="446">P712/F712*100-100</f>
        <v>35.200000000000017</v>
      </c>
      <c r="S712" s="4">
        <f t="shared" si="416"/>
        <v>5891.7292576419195</v>
      </c>
    </row>
    <row r="713" spans="1:19" x14ac:dyDescent="0.2">
      <c r="A713" s="16" t="s">
        <v>1630</v>
      </c>
      <c r="B713" s="16" t="s">
        <v>1631</v>
      </c>
      <c r="C713" s="16" t="s">
        <v>1632</v>
      </c>
      <c r="D713" s="27"/>
      <c r="E713" s="18">
        <v>24.16</v>
      </c>
      <c r="F713" s="18">
        <v>24.56</v>
      </c>
      <c r="G713" s="15">
        <v>40</v>
      </c>
      <c r="H713" s="15">
        <v>29.46</v>
      </c>
      <c r="I713" s="29">
        <f t="shared" si="440"/>
        <v>0.83367277664630002</v>
      </c>
      <c r="J713" s="1">
        <f t="shared" si="441"/>
        <v>1.6556291390728433</v>
      </c>
      <c r="K713" s="24" t="e">
        <f t="shared" si="442"/>
        <v>#DIV/0!</v>
      </c>
      <c r="L713" s="24" t="e">
        <f t="shared" si="443"/>
        <v>#DIV/0!</v>
      </c>
      <c r="M713" s="1">
        <f t="shared" si="444"/>
        <v>65.562913907284781</v>
      </c>
      <c r="N713" s="7">
        <f t="shared" si="445"/>
        <v>62.866449511400646</v>
      </c>
      <c r="O713" s="18">
        <f t="shared" si="415"/>
        <v>20.139199999999999</v>
      </c>
      <c r="P713" s="12">
        <f t="shared" si="425"/>
        <v>33.205120000000001</v>
      </c>
      <c r="Q713" s="12"/>
      <c r="R713" s="11">
        <f t="shared" si="446"/>
        <v>35.200000000000017</v>
      </c>
      <c r="S713" s="4" t="e">
        <f t="shared" si="416"/>
        <v>#DIV/0!</v>
      </c>
    </row>
    <row r="714" spans="1:19" x14ac:dyDescent="0.2">
      <c r="A714" s="16" t="s">
        <v>1633</v>
      </c>
      <c r="B714" s="16" t="s">
        <v>1634</v>
      </c>
      <c r="C714" s="16" t="s">
        <v>1635</v>
      </c>
      <c r="D714" s="27"/>
      <c r="E714" s="18">
        <v>6.72</v>
      </c>
      <c r="F714" s="18">
        <v>6.76</v>
      </c>
      <c r="G714" s="15">
        <v>11</v>
      </c>
      <c r="H714" s="15">
        <v>8.19</v>
      </c>
      <c r="I714" s="29">
        <f t="shared" si="440"/>
        <v>0.82539682539682546</v>
      </c>
      <c r="J714" s="1">
        <f t="shared" si="441"/>
        <v>0.59523809523808779</v>
      </c>
      <c r="K714" s="24" t="e">
        <f t="shared" si="442"/>
        <v>#DIV/0!</v>
      </c>
      <c r="L714" s="24" t="e">
        <f t="shared" si="443"/>
        <v>#DIV/0!</v>
      </c>
      <c r="M714" s="1">
        <f t="shared" si="444"/>
        <v>63.690476190476176</v>
      </c>
      <c r="N714" s="7">
        <f t="shared" si="445"/>
        <v>62.721893491124263</v>
      </c>
      <c r="O714" s="18">
        <f t="shared" ref="O714:O777" si="447">F714*0.82</f>
        <v>5.5431999999999997</v>
      </c>
      <c r="P714" s="12">
        <f t="shared" si="425"/>
        <v>9.139520000000001</v>
      </c>
      <c r="Q714" s="12"/>
      <c r="R714" s="11">
        <f t="shared" si="446"/>
        <v>35.200000000000017</v>
      </c>
      <c r="S714" s="4" t="e">
        <f t="shared" ref="S714:S777" si="448">O714/D714*100-100</f>
        <v>#DIV/0!</v>
      </c>
    </row>
    <row r="715" spans="1:19" ht="22.5" x14ac:dyDescent="0.2">
      <c r="A715" s="16" t="s">
        <v>1636</v>
      </c>
      <c r="B715" s="16" t="s">
        <v>1637</v>
      </c>
      <c r="C715" s="16" t="s">
        <v>1638</v>
      </c>
      <c r="D715" s="27">
        <v>22.31</v>
      </c>
      <c r="E715" s="18">
        <v>53.51</v>
      </c>
      <c r="F715" s="18">
        <v>54.36</v>
      </c>
      <c r="G715" s="15">
        <v>88</v>
      </c>
      <c r="H715" s="15">
        <v>65.260000000000005</v>
      </c>
      <c r="I715" s="29">
        <f t="shared" si="440"/>
        <v>0.83297578915108783</v>
      </c>
      <c r="J715" s="1">
        <f t="shared" si="441"/>
        <v>1.5884881330592577</v>
      </c>
      <c r="K715" s="24">
        <f t="shared" si="442"/>
        <v>143.6575526669655</v>
      </c>
      <c r="L715" s="24">
        <f t="shared" si="443"/>
        <v>139.84760197220979</v>
      </c>
      <c r="M715" s="1">
        <f t="shared" si="444"/>
        <v>64.4552420108391</v>
      </c>
      <c r="N715" s="7">
        <f t="shared" si="445"/>
        <v>61.883738042678431</v>
      </c>
      <c r="O715" s="18">
        <f t="shared" si="447"/>
        <v>44.575199999999995</v>
      </c>
      <c r="P715" s="12">
        <f t="shared" si="425"/>
        <v>73.494720000000001</v>
      </c>
      <c r="Q715" s="12"/>
      <c r="R715" s="11">
        <f t="shared" si="446"/>
        <v>35.200000000000017</v>
      </c>
      <c r="S715" s="4">
        <f t="shared" si="448"/>
        <v>99.79919318691168</v>
      </c>
    </row>
    <row r="716" spans="1:19" x14ac:dyDescent="0.2">
      <c r="A716" s="16" t="s">
        <v>1639</v>
      </c>
      <c r="B716" s="16" t="s">
        <v>1640</v>
      </c>
      <c r="C716" s="16" t="s">
        <v>1641</v>
      </c>
      <c r="D716" s="27">
        <v>13.331999999999999</v>
      </c>
      <c r="E716" s="18">
        <v>16.95</v>
      </c>
      <c r="F716" s="18">
        <v>17.53</v>
      </c>
      <c r="G716" s="15">
        <v>28</v>
      </c>
      <c r="H716" s="15">
        <v>20.67</v>
      </c>
      <c r="I716" s="29">
        <f t="shared" si="440"/>
        <v>0.84808901790033864</v>
      </c>
      <c r="J716" s="1">
        <f t="shared" si="441"/>
        <v>3.4218289085545734</v>
      </c>
      <c r="K716" s="24">
        <f t="shared" si="442"/>
        <v>31.488148814881498</v>
      </c>
      <c r="L716" s="24">
        <f t="shared" si="443"/>
        <v>27.13771377137715</v>
      </c>
      <c r="M716" s="1">
        <f t="shared" si="444"/>
        <v>65.191740412979357</v>
      </c>
      <c r="N716" s="7">
        <f t="shared" si="445"/>
        <v>59.726183685111209</v>
      </c>
      <c r="O716" s="18">
        <f t="shared" si="447"/>
        <v>14.374600000000001</v>
      </c>
      <c r="P716" s="12">
        <f t="shared" si="425"/>
        <v>23.700560000000003</v>
      </c>
      <c r="Q716" s="12"/>
      <c r="R716" s="11">
        <f t="shared" si="446"/>
        <v>35.200000000000017</v>
      </c>
      <c r="S716" s="4">
        <f t="shared" si="448"/>
        <v>7.8202820282028398</v>
      </c>
    </row>
    <row r="717" spans="1:19" x14ac:dyDescent="0.2">
      <c r="A717" s="16" t="s">
        <v>1642</v>
      </c>
      <c r="B717" s="16" t="s">
        <v>1643</v>
      </c>
      <c r="C717" s="16" t="s">
        <v>1644</v>
      </c>
      <c r="D717" s="27">
        <v>10.647368421052633</v>
      </c>
      <c r="E717" s="18">
        <v>19.18</v>
      </c>
      <c r="F717" s="18">
        <v>13.18</v>
      </c>
      <c r="G717" s="15">
        <v>26</v>
      </c>
      <c r="H717" s="15">
        <v>15.78</v>
      </c>
      <c r="I717" s="29">
        <f t="shared" si="440"/>
        <v>0.83523447401774398</v>
      </c>
      <c r="J717" s="1">
        <f t="shared" si="441"/>
        <v>-31.282586027111563</v>
      </c>
      <c r="K717" s="24">
        <f t="shared" si="442"/>
        <v>23.786455758774068</v>
      </c>
      <c r="L717" s="24">
        <f t="shared" si="443"/>
        <v>80.138408304498256</v>
      </c>
      <c r="M717" s="1">
        <f t="shared" si="444"/>
        <v>35.557872784150163</v>
      </c>
      <c r="N717" s="7">
        <f t="shared" si="445"/>
        <v>97.268588770864937</v>
      </c>
      <c r="O717" s="18">
        <f t="shared" si="447"/>
        <v>10.807599999999999</v>
      </c>
      <c r="P717" s="12">
        <f t="shared" si="425"/>
        <v>17.81936</v>
      </c>
      <c r="Q717" s="12"/>
      <c r="R717" s="11">
        <f t="shared" si="446"/>
        <v>35.200000000000017</v>
      </c>
      <c r="S717" s="4">
        <f t="shared" si="448"/>
        <v>1.5048937221947369</v>
      </c>
    </row>
    <row r="718" spans="1:19" x14ac:dyDescent="0.2">
      <c r="A718" s="16" t="s">
        <v>1645</v>
      </c>
      <c r="B718" s="16" t="s">
        <v>1646</v>
      </c>
      <c r="C718" s="16" t="s">
        <v>1647</v>
      </c>
      <c r="D718" s="27">
        <v>0.8596825396825396</v>
      </c>
      <c r="E718" s="18">
        <v>7.68</v>
      </c>
      <c r="F718" s="18">
        <v>7.72</v>
      </c>
      <c r="G718" s="15">
        <v>13</v>
      </c>
      <c r="H718" s="15">
        <v>9.36</v>
      </c>
      <c r="I718" s="29">
        <f t="shared" si="440"/>
        <v>0.82478632478632485</v>
      </c>
      <c r="J718" s="1">
        <f t="shared" si="441"/>
        <v>0.5208333333333286</v>
      </c>
      <c r="K718" s="24">
        <f t="shared" si="442"/>
        <v>798.00590841949793</v>
      </c>
      <c r="L718" s="24">
        <f t="shared" si="443"/>
        <v>793.35302806499271</v>
      </c>
      <c r="M718" s="1">
        <f t="shared" si="444"/>
        <v>69.270833333333343</v>
      </c>
      <c r="N718" s="7">
        <f t="shared" si="445"/>
        <v>68.393782383419676</v>
      </c>
      <c r="O718" s="18">
        <f t="shared" si="447"/>
        <v>6.3303999999999991</v>
      </c>
      <c r="P718" s="12">
        <f t="shared" si="425"/>
        <v>10.43744</v>
      </c>
      <c r="Q718" s="12"/>
      <c r="R718" s="11">
        <f t="shared" si="446"/>
        <v>35.200000000000017</v>
      </c>
      <c r="S718" s="4">
        <f t="shared" si="448"/>
        <v>636.36484490398811</v>
      </c>
    </row>
    <row r="719" spans="1:19" x14ac:dyDescent="0.2">
      <c r="A719" s="16" t="s">
        <v>1648</v>
      </c>
      <c r="B719" s="16" t="s">
        <v>1649</v>
      </c>
      <c r="C719" s="16" t="s">
        <v>1650</v>
      </c>
      <c r="D719" s="27"/>
      <c r="E719" s="18">
        <v>25.55</v>
      </c>
      <c r="F719" s="18">
        <v>25.99</v>
      </c>
      <c r="G719" s="15">
        <v>42</v>
      </c>
      <c r="H719" s="15">
        <v>31.16</v>
      </c>
      <c r="I719" s="29">
        <f t="shared" si="440"/>
        <v>0.83408215661103979</v>
      </c>
      <c r="J719" s="1">
        <f t="shared" si="441"/>
        <v>1.7221135029354002</v>
      </c>
      <c r="K719" s="24" t="e">
        <f t="shared" si="442"/>
        <v>#DIV/0!</v>
      </c>
      <c r="L719" s="24" t="e">
        <f t="shared" si="443"/>
        <v>#DIV/0!</v>
      </c>
      <c r="M719" s="1">
        <f t="shared" si="444"/>
        <v>64.383561643835606</v>
      </c>
      <c r="N719" s="7">
        <f t="shared" si="445"/>
        <v>61.600615621392848</v>
      </c>
      <c r="O719" s="18">
        <f t="shared" si="447"/>
        <v>21.311799999999998</v>
      </c>
      <c r="P719" s="12">
        <f t="shared" si="425"/>
        <v>35.138480000000001</v>
      </c>
      <c r="Q719" s="12"/>
      <c r="R719" s="11">
        <f t="shared" si="446"/>
        <v>35.200000000000017</v>
      </c>
      <c r="S719" s="4" t="e">
        <f t="shared" si="448"/>
        <v>#DIV/0!</v>
      </c>
    </row>
    <row r="720" spans="1:19" x14ac:dyDescent="0.2">
      <c r="A720" s="19">
        <v>15548</v>
      </c>
      <c r="B720" s="16" t="s">
        <v>1651</v>
      </c>
      <c r="C720" s="16" t="s">
        <v>1652</v>
      </c>
      <c r="D720" s="27"/>
      <c r="E720" s="17">
        <v>1583.11</v>
      </c>
      <c r="F720" s="17">
        <v>1606.54</v>
      </c>
      <c r="G720" s="28">
        <v>2610</v>
      </c>
      <c r="H720" s="28">
        <v>1930.62</v>
      </c>
      <c r="I720" s="29">
        <f t="shared" si="440"/>
        <v>0.83213682651169052</v>
      </c>
      <c r="J720" s="1">
        <f t="shared" si="441"/>
        <v>1.4799982313294748</v>
      </c>
      <c r="K720" s="24" t="e">
        <f t="shared" si="442"/>
        <v>#DIV/0!</v>
      </c>
      <c r="L720" s="24" t="e">
        <f t="shared" si="443"/>
        <v>#DIV/0!</v>
      </c>
      <c r="M720" s="1">
        <f t="shared" si="444"/>
        <v>64.865359956035917</v>
      </c>
      <c r="N720" s="7">
        <f t="shared" si="445"/>
        <v>62.460940904054667</v>
      </c>
      <c r="O720" s="18">
        <f t="shared" si="447"/>
        <v>1317.3627999999999</v>
      </c>
      <c r="P720" s="12">
        <f t="shared" si="425"/>
        <v>2172.0420800000002</v>
      </c>
      <c r="Q720" s="12"/>
      <c r="R720" s="11">
        <f t="shared" si="446"/>
        <v>35.200000000000017</v>
      </c>
      <c r="S720" s="4" t="e">
        <f t="shared" si="448"/>
        <v>#DIV/0!</v>
      </c>
    </row>
    <row r="721" spans="1:19" x14ac:dyDescent="0.2">
      <c r="A721" s="16" t="s">
        <v>1653</v>
      </c>
      <c r="B721" s="16" t="s">
        <v>1654</v>
      </c>
      <c r="C721" s="16" t="s">
        <v>1655</v>
      </c>
      <c r="D721" s="27">
        <v>264.42166666666668</v>
      </c>
      <c r="E721" s="18">
        <v>377.49</v>
      </c>
      <c r="F721" s="18">
        <v>381.94</v>
      </c>
      <c r="G721" s="15">
        <v>622</v>
      </c>
      <c r="H721" s="15">
        <v>460.35</v>
      </c>
      <c r="I721" s="29">
        <f t="shared" si="440"/>
        <v>0.82967307483436514</v>
      </c>
      <c r="J721" s="1">
        <f t="shared" si="441"/>
        <v>1.1788391745476616</v>
      </c>
      <c r="K721" s="24">
        <f t="shared" si="442"/>
        <v>44.443534001878305</v>
      </c>
      <c r="L721" s="24">
        <f t="shared" si="443"/>
        <v>42.760615935406179</v>
      </c>
      <c r="M721" s="1">
        <f t="shared" si="444"/>
        <v>64.772576757000195</v>
      </c>
      <c r="N721" s="7">
        <f t="shared" si="445"/>
        <v>62.852804105356881</v>
      </c>
      <c r="O721" s="18">
        <f t="shared" si="447"/>
        <v>313.19079999999997</v>
      </c>
      <c r="P721" s="12">
        <f t="shared" si="425"/>
        <v>516.38288</v>
      </c>
      <c r="Q721" s="12"/>
      <c r="R721" s="11">
        <f t="shared" si="446"/>
        <v>35.200000000000017</v>
      </c>
      <c r="S721" s="4">
        <f t="shared" si="448"/>
        <v>18.443697881540189</v>
      </c>
    </row>
    <row r="722" spans="1:19" x14ac:dyDescent="0.2">
      <c r="A722" s="16" t="s">
        <v>1656</v>
      </c>
      <c r="B722" s="16" t="s">
        <v>1657</v>
      </c>
      <c r="C722" s="16" t="s">
        <v>1658</v>
      </c>
      <c r="D722" s="27">
        <v>870.79272727272723</v>
      </c>
      <c r="E722" s="17">
        <v>1203.98</v>
      </c>
      <c r="F722" s="17">
        <v>1216.99</v>
      </c>
      <c r="G722" s="28">
        <v>1985</v>
      </c>
      <c r="H722" s="28">
        <v>1468.27</v>
      </c>
      <c r="I722" s="29">
        <f t="shared" si="440"/>
        <v>0.82885981461175395</v>
      </c>
      <c r="J722" s="1">
        <f t="shared" si="441"/>
        <v>1.0805827339324594</v>
      </c>
      <c r="K722" s="24">
        <f t="shared" si="442"/>
        <v>39.756564551422343</v>
      </c>
      <c r="L722" s="24">
        <f t="shared" si="443"/>
        <v>38.26252359396662</v>
      </c>
      <c r="M722" s="1">
        <f t="shared" si="444"/>
        <v>64.869848336351112</v>
      </c>
      <c r="N722" s="7">
        <f t="shared" si="445"/>
        <v>63.107338597687743</v>
      </c>
      <c r="O722" s="18">
        <f t="shared" si="447"/>
        <v>997.93179999999995</v>
      </c>
      <c r="P722" s="12">
        <f t="shared" si="425"/>
        <v>1645.37048</v>
      </c>
      <c r="Q722" s="12"/>
      <c r="R722" s="11">
        <f t="shared" si="446"/>
        <v>35.200000000000017</v>
      </c>
      <c r="S722" s="4">
        <f t="shared" si="448"/>
        <v>14.600382932166298</v>
      </c>
    </row>
    <row r="723" spans="1:19" x14ac:dyDescent="0.2">
      <c r="A723" s="16" t="s">
        <v>1659</v>
      </c>
      <c r="B723" s="16" t="s">
        <v>1660</v>
      </c>
      <c r="C723" s="16" t="s">
        <v>1661</v>
      </c>
      <c r="D723" s="27">
        <v>801.74868421052633</v>
      </c>
      <c r="E723" s="18">
        <v>986.63</v>
      </c>
      <c r="F723" s="18">
        <v>997.29</v>
      </c>
      <c r="G723" s="28">
        <v>1627</v>
      </c>
      <c r="H723" s="28">
        <v>1203.21</v>
      </c>
      <c r="I723" s="29">
        <f t="shared" si="440"/>
        <v>0.82885780537063347</v>
      </c>
      <c r="J723" s="1">
        <f t="shared" si="441"/>
        <v>1.0804455570984146</v>
      </c>
      <c r="K723" s="24">
        <f t="shared" si="442"/>
        <v>24.389352878330087</v>
      </c>
      <c r="L723" s="24">
        <f t="shared" si="443"/>
        <v>23.059759177718433</v>
      </c>
      <c r="M723" s="1">
        <f t="shared" si="444"/>
        <v>64.904776866707891</v>
      </c>
      <c r="N723" s="7">
        <f t="shared" si="445"/>
        <v>63.142115132007746</v>
      </c>
      <c r="O723" s="18">
        <f t="shared" si="447"/>
        <v>817.77779999999996</v>
      </c>
      <c r="P723" s="12">
        <f t="shared" si="425"/>
        <v>1348.33608</v>
      </c>
      <c r="Q723" s="12"/>
      <c r="R723" s="11">
        <f t="shared" si="446"/>
        <v>35.200000000000017</v>
      </c>
      <c r="S723" s="4">
        <f t="shared" si="448"/>
        <v>1.9992693602306701</v>
      </c>
    </row>
    <row r="724" spans="1:19" x14ac:dyDescent="0.2">
      <c r="A724" s="16" t="s">
        <v>1662</v>
      </c>
      <c r="B724" s="16" t="s">
        <v>1663</v>
      </c>
      <c r="C724" s="16" t="s">
        <v>1664</v>
      </c>
      <c r="D724" s="27"/>
      <c r="E724" s="18">
        <v>368.93</v>
      </c>
      <c r="F724" s="18">
        <v>373.29</v>
      </c>
      <c r="G724" s="15">
        <v>608</v>
      </c>
      <c r="H724" s="15">
        <v>449.91</v>
      </c>
      <c r="I724" s="29">
        <f t="shared" si="440"/>
        <v>0.82969927318797088</v>
      </c>
      <c r="J724" s="1">
        <f t="shared" si="441"/>
        <v>1.1817960046621323</v>
      </c>
      <c r="K724" s="24" t="e">
        <f t="shared" si="442"/>
        <v>#DIV/0!</v>
      </c>
      <c r="L724" s="24" t="e">
        <f t="shared" si="443"/>
        <v>#DIV/0!</v>
      </c>
      <c r="M724" s="1">
        <f t="shared" si="444"/>
        <v>64.800910741875157</v>
      </c>
      <c r="N724" s="7">
        <f t="shared" si="445"/>
        <v>62.876048112727347</v>
      </c>
      <c r="O724" s="18">
        <f t="shared" si="447"/>
        <v>306.09780000000001</v>
      </c>
      <c r="P724" s="12">
        <f t="shared" si="425"/>
        <v>504.68808000000007</v>
      </c>
      <c r="Q724" s="12"/>
      <c r="R724" s="11">
        <f t="shared" si="446"/>
        <v>35.200000000000017</v>
      </c>
      <c r="S724" s="4" t="e">
        <f t="shared" si="448"/>
        <v>#DIV/0!</v>
      </c>
    </row>
    <row r="725" spans="1:19" ht="22.5" x14ac:dyDescent="0.2">
      <c r="A725" s="16" t="s">
        <v>1665</v>
      </c>
      <c r="B725" s="16" t="s">
        <v>1666</v>
      </c>
      <c r="C725" s="16" t="s">
        <v>1667</v>
      </c>
      <c r="D725" s="27"/>
      <c r="E725" s="18">
        <v>525.63</v>
      </c>
      <c r="F725" s="18">
        <v>531.48</v>
      </c>
      <c r="G725" s="15">
        <v>867</v>
      </c>
      <c r="H725" s="15">
        <v>641.01</v>
      </c>
      <c r="I725" s="29">
        <f t="shared" si="440"/>
        <v>0.82912903074835032</v>
      </c>
      <c r="J725" s="1">
        <f t="shared" si="441"/>
        <v>1.1129501740768148</v>
      </c>
      <c r="K725" s="24" t="e">
        <f t="shared" si="442"/>
        <v>#DIV/0!</v>
      </c>
      <c r="L725" s="24" t="e">
        <f t="shared" si="443"/>
        <v>#DIV/0!</v>
      </c>
      <c r="M725" s="1">
        <f t="shared" si="444"/>
        <v>64.944923234975192</v>
      </c>
      <c r="N725" s="7">
        <f t="shared" si="445"/>
        <v>63.129374576653873</v>
      </c>
      <c r="O725" s="18">
        <f t="shared" si="447"/>
        <v>435.81360000000001</v>
      </c>
      <c r="P725" s="12">
        <f t="shared" si="425"/>
        <v>718.56096000000002</v>
      </c>
      <c r="Q725" s="12"/>
      <c r="R725" s="11">
        <f t="shared" si="446"/>
        <v>35.200000000000017</v>
      </c>
      <c r="S725" s="4" t="e">
        <f t="shared" si="448"/>
        <v>#DIV/0!</v>
      </c>
    </row>
    <row r="726" spans="1:19" ht="22.5" x14ac:dyDescent="0.2">
      <c r="A726" s="16" t="s">
        <v>1668</v>
      </c>
      <c r="B726" s="16" t="s">
        <v>1669</v>
      </c>
      <c r="C726" s="16" t="s">
        <v>1670</v>
      </c>
      <c r="D726" s="27">
        <v>4.8833333333333337</v>
      </c>
      <c r="E726" s="18">
        <v>11.63</v>
      </c>
      <c r="F726" s="18">
        <v>11.85</v>
      </c>
      <c r="G726" s="15">
        <v>19</v>
      </c>
      <c r="H726" s="15">
        <v>14.18</v>
      </c>
      <c r="I726" s="29">
        <f t="shared" si="440"/>
        <v>0.8356840620592384</v>
      </c>
      <c r="J726" s="1">
        <f t="shared" si="441"/>
        <v>1.8916595012897517</v>
      </c>
      <c r="K726" s="24">
        <f t="shared" si="442"/>
        <v>142.66211604095562</v>
      </c>
      <c r="L726" s="24">
        <f t="shared" si="443"/>
        <v>138.1569965870307</v>
      </c>
      <c r="M726" s="1">
        <f t="shared" si="444"/>
        <v>63.370593293207236</v>
      </c>
      <c r="N726" s="7">
        <f t="shared" si="445"/>
        <v>60.337552742616026</v>
      </c>
      <c r="O726" s="18">
        <f t="shared" si="447"/>
        <v>9.7169999999999987</v>
      </c>
      <c r="P726" s="12">
        <f t="shared" si="425"/>
        <v>16.0212</v>
      </c>
      <c r="Q726" s="12"/>
      <c r="R726" s="11">
        <f t="shared" si="446"/>
        <v>35.200000000000017</v>
      </c>
      <c r="S726" s="4">
        <f t="shared" si="448"/>
        <v>98.982935153583583</v>
      </c>
    </row>
    <row r="727" spans="1:19" x14ac:dyDescent="0.2">
      <c r="A727" s="16" t="s">
        <v>1671</v>
      </c>
      <c r="B727" s="16" t="s">
        <v>1672</v>
      </c>
      <c r="C727" s="16" t="s">
        <v>1673</v>
      </c>
      <c r="D727" s="27"/>
      <c r="E727" s="18">
        <v>172.1</v>
      </c>
      <c r="F727" s="18">
        <v>175.92</v>
      </c>
      <c r="G727" s="15">
        <v>284</v>
      </c>
      <c r="H727" s="15">
        <v>209.88</v>
      </c>
      <c r="I727" s="29">
        <f t="shared" si="440"/>
        <v>0.83819325328759287</v>
      </c>
      <c r="J727" s="1">
        <f t="shared" si="441"/>
        <v>2.2196397443346711</v>
      </c>
      <c r="K727" s="24" t="e">
        <f t="shared" si="442"/>
        <v>#DIV/0!</v>
      </c>
      <c r="L727" s="24" t="e">
        <f t="shared" si="443"/>
        <v>#DIV/0!</v>
      </c>
      <c r="M727" s="1">
        <f t="shared" si="444"/>
        <v>65.020337013364326</v>
      </c>
      <c r="N727" s="7">
        <f t="shared" si="445"/>
        <v>61.437016825829943</v>
      </c>
      <c r="O727" s="18">
        <f t="shared" si="447"/>
        <v>144.25439999999998</v>
      </c>
      <c r="P727" s="12">
        <f t="shared" si="425"/>
        <v>237.84384</v>
      </c>
      <c r="Q727" s="12"/>
      <c r="R727" s="11">
        <f t="shared" si="446"/>
        <v>35.200000000000017</v>
      </c>
      <c r="S727" s="4" t="e">
        <f t="shared" si="448"/>
        <v>#DIV/0!</v>
      </c>
    </row>
    <row r="728" spans="1:19" x14ac:dyDescent="0.2">
      <c r="A728" s="19">
        <v>12412</v>
      </c>
      <c r="B728" s="16" t="s">
        <v>1674</v>
      </c>
      <c r="C728" s="16" t="s">
        <v>1675</v>
      </c>
      <c r="D728" s="27"/>
      <c r="E728" s="18">
        <v>57.1</v>
      </c>
      <c r="F728" s="18">
        <v>57.97</v>
      </c>
      <c r="G728" s="15">
        <v>94</v>
      </c>
      <c r="H728" s="15">
        <v>69.64</v>
      </c>
      <c r="I728" s="29">
        <f t="shared" si="440"/>
        <v>0.83242389431361286</v>
      </c>
      <c r="J728" s="1">
        <f t="shared" si="441"/>
        <v>1.5236427320490407</v>
      </c>
      <c r="K728" s="24" t="e">
        <f t="shared" si="442"/>
        <v>#DIV/0!</v>
      </c>
      <c r="L728" s="24" t="e">
        <f t="shared" si="443"/>
        <v>#DIV/0!</v>
      </c>
      <c r="M728" s="1">
        <f t="shared" si="444"/>
        <v>64.623467600700536</v>
      </c>
      <c r="N728" s="7">
        <f t="shared" si="445"/>
        <v>62.15283767465931</v>
      </c>
      <c r="O728" s="18">
        <f t="shared" si="447"/>
        <v>47.535399999999996</v>
      </c>
      <c r="P728" s="12">
        <f t="shared" si="425"/>
        <v>78.375439999999998</v>
      </c>
      <c r="Q728" s="12"/>
      <c r="R728" s="11">
        <f t="shared" si="446"/>
        <v>35.200000000000017</v>
      </c>
      <c r="S728" s="4" t="e">
        <f t="shared" si="448"/>
        <v>#DIV/0!</v>
      </c>
    </row>
    <row r="729" spans="1:19" x14ac:dyDescent="0.2">
      <c r="A729" s="16" t="s">
        <v>1676</v>
      </c>
      <c r="B729" s="16" t="s">
        <v>1677</v>
      </c>
      <c r="C729" s="16" t="s">
        <v>1678</v>
      </c>
      <c r="D729" s="27">
        <v>9.070666666666666</v>
      </c>
      <c r="E729" s="18">
        <v>27.16</v>
      </c>
      <c r="F729" s="18">
        <v>27.61</v>
      </c>
      <c r="G729" s="15">
        <v>45</v>
      </c>
      <c r="H729" s="15">
        <v>33.119999999999997</v>
      </c>
      <c r="I729" s="29">
        <f t="shared" si="440"/>
        <v>0.83363526570048319</v>
      </c>
      <c r="J729" s="1">
        <f t="shared" si="441"/>
        <v>1.656848306332833</v>
      </c>
      <c r="K729" s="24">
        <f t="shared" si="442"/>
        <v>204.38777010142582</v>
      </c>
      <c r="L729" s="24">
        <f t="shared" si="443"/>
        <v>199.42672350433639</v>
      </c>
      <c r="M729" s="1">
        <f t="shared" si="444"/>
        <v>65.684830633284236</v>
      </c>
      <c r="N729" s="7">
        <f t="shared" si="445"/>
        <v>62.984425932633116</v>
      </c>
      <c r="O729" s="18">
        <f t="shared" si="447"/>
        <v>22.640199999999997</v>
      </c>
      <c r="P729" s="12">
        <f t="shared" si="425"/>
        <v>37.328720000000004</v>
      </c>
      <c r="Q729" s="12"/>
      <c r="R729" s="11">
        <f t="shared" si="446"/>
        <v>35.200000000000017</v>
      </c>
      <c r="S729" s="4">
        <f t="shared" si="448"/>
        <v>149.59797148316918</v>
      </c>
    </row>
    <row r="730" spans="1:19" x14ac:dyDescent="0.2">
      <c r="A730" s="16" t="s">
        <v>1679</v>
      </c>
      <c r="B730" s="16" t="s">
        <v>1680</v>
      </c>
      <c r="C730" s="16" t="s">
        <v>1681</v>
      </c>
      <c r="D730" s="27">
        <v>828.96645161290314</v>
      </c>
      <c r="E730" s="17">
        <v>1005.12</v>
      </c>
      <c r="F730" s="17">
        <v>1015.98</v>
      </c>
      <c r="G730" s="28">
        <v>1657</v>
      </c>
      <c r="H730" s="28">
        <v>1225.76</v>
      </c>
      <c r="I730" s="29">
        <f t="shared" si="440"/>
        <v>0.82885719879911246</v>
      </c>
      <c r="J730" s="1">
        <f t="shared" si="441"/>
        <v>1.0804680038204424</v>
      </c>
      <c r="K730" s="24">
        <f t="shared" si="442"/>
        <v>22.559845217285741</v>
      </c>
      <c r="L730" s="24">
        <f t="shared" si="443"/>
        <v>21.249780138189962</v>
      </c>
      <c r="M730" s="1">
        <f t="shared" si="444"/>
        <v>64.855937599490602</v>
      </c>
      <c r="N730" s="7">
        <f t="shared" si="445"/>
        <v>63.093761688222202</v>
      </c>
      <c r="O730" s="18">
        <f t="shared" si="447"/>
        <v>833.10359999999991</v>
      </c>
      <c r="P730" s="12">
        <f t="shared" si="425"/>
        <v>1373.6049600000001</v>
      </c>
      <c r="Q730" s="12"/>
      <c r="R730" s="11">
        <f t="shared" si="446"/>
        <v>35.200000000000017</v>
      </c>
      <c r="S730" s="4">
        <f t="shared" si="448"/>
        <v>0.49907307817429114</v>
      </c>
    </row>
    <row r="731" spans="1:19" x14ac:dyDescent="0.2">
      <c r="A731" s="16" t="s">
        <v>2560</v>
      </c>
      <c r="B731" s="16" t="s">
        <v>2561</v>
      </c>
      <c r="C731" s="16" t="s">
        <v>2562</v>
      </c>
      <c r="D731" s="27">
        <v>223.97454545454545</v>
      </c>
      <c r="E731" s="18">
        <v>416.42</v>
      </c>
      <c r="F731" s="18">
        <v>437.84</v>
      </c>
      <c r="G731" s="15">
        <v>889</v>
      </c>
      <c r="H731" s="15">
        <v>657.58</v>
      </c>
      <c r="I731" s="29">
        <f t="shared" ref="I731:I739" si="449">F731/H731</f>
        <v>0.66583533562456276</v>
      </c>
      <c r="J731" s="1">
        <f t="shared" ref="J731:J739" si="450">F731/E731*100-100</f>
        <v>5.1438451563325458</v>
      </c>
      <c r="K731" s="24">
        <f t="shared" ref="K731:K739" si="451">F731/D731*100-100</f>
        <v>95.486500089295845</v>
      </c>
      <c r="L731" s="24">
        <f t="shared" ref="L731:L739" si="452">E731/D731*100-100</f>
        <v>85.922913318071863</v>
      </c>
      <c r="M731" s="1">
        <f t="shared" ref="M731:M739" si="453">G731/E731*100-100</f>
        <v>113.48638393929207</v>
      </c>
      <c r="N731" s="7">
        <f t="shared" ref="N731:N739" si="454">G731/F731*100-100</f>
        <v>103.0422071989768</v>
      </c>
      <c r="O731" s="18">
        <f t="shared" si="447"/>
        <v>359.02879999999993</v>
      </c>
      <c r="P731" s="12">
        <f t="shared" si="425"/>
        <v>591.95968000000005</v>
      </c>
      <c r="Q731" s="12"/>
      <c r="R731" s="11">
        <f t="shared" ref="R731:R739" si="455">P731/F731*100-100</f>
        <v>35.200000000000017</v>
      </c>
      <c r="S731" s="4">
        <f t="shared" si="448"/>
        <v>60.298930073222579</v>
      </c>
    </row>
    <row r="732" spans="1:19" ht="22.5" x14ac:dyDescent="0.2">
      <c r="A732" s="16" t="s">
        <v>1682</v>
      </c>
      <c r="B732" s="16" t="s">
        <v>1683</v>
      </c>
      <c r="C732" s="16" t="s">
        <v>1684</v>
      </c>
      <c r="D732" s="27">
        <v>572.96</v>
      </c>
      <c r="E732" s="18">
        <v>745.86</v>
      </c>
      <c r="F732" s="18">
        <v>754.17</v>
      </c>
      <c r="G732" s="28">
        <v>1230</v>
      </c>
      <c r="H732" s="15">
        <v>909.58</v>
      </c>
      <c r="I732" s="29">
        <f t="shared" si="449"/>
        <v>0.82914092218386504</v>
      </c>
      <c r="J732" s="1">
        <f t="shared" si="450"/>
        <v>1.1141501085994605</v>
      </c>
      <c r="K732" s="24">
        <f t="shared" si="451"/>
        <v>31.626989667690566</v>
      </c>
      <c r="L732" s="24">
        <f t="shared" si="452"/>
        <v>30.176626640603189</v>
      </c>
      <c r="M732" s="1">
        <f t="shared" si="453"/>
        <v>64.910304882953909</v>
      </c>
      <c r="N732" s="7">
        <f t="shared" si="454"/>
        <v>63.093201798003093</v>
      </c>
      <c r="O732" s="18">
        <f t="shared" si="447"/>
        <v>618.41939999999988</v>
      </c>
      <c r="P732" s="12">
        <f t="shared" si="425"/>
        <v>1019.63784</v>
      </c>
      <c r="Q732" s="12"/>
      <c r="R732" s="11">
        <f t="shared" si="455"/>
        <v>35.200000000000017</v>
      </c>
      <c r="S732" s="4">
        <f t="shared" si="448"/>
        <v>7.9341315275062669</v>
      </c>
    </row>
    <row r="733" spans="1:19" x14ac:dyDescent="0.2">
      <c r="A733" s="19">
        <v>9417</v>
      </c>
      <c r="B733" s="16" t="s">
        <v>1685</v>
      </c>
      <c r="C733" s="16" t="s">
        <v>1686</v>
      </c>
      <c r="D733" s="27">
        <v>149.67984375</v>
      </c>
      <c r="E733" s="18">
        <v>235.66</v>
      </c>
      <c r="F733" s="18">
        <v>185.11</v>
      </c>
      <c r="G733" s="15">
        <v>306</v>
      </c>
      <c r="H733" s="15">
        <v>226.59</v>
      </c>
      <c r="I733" s="29">
        <f t="shared" si="449"/>
        <v>0.81693808199832296</v>
      </c>
      <c r="J733" s="1">
        <f t="shared" si="450"/>
        <v>-21.450394636340491</v>
      </c>
      <c r="K733" s="24">
        <f t="shared" si="451"/>
        <v>23.670626159375587</v>
      </c>
      <c r="L733" s="24">
        <f t="shared" si="452"/>
        <v>57.442708447509318</v>
      </c>
      <c r="M733" s="1">
        <f t="shared" si="453"/>
        <v>29.848086225918706</v>
      </c>
      <c r="N733" s="7">
        <f t="shared" si="454"/>
        <v>65.30711468856353</v>
      </c>
      <c r="O733" s="18">
        <f t="shared" si="447"/>
        <v>151.7902</v>
      </c>
      <c r="P733" s="12">
        <f t="shared" si="425"/>
        <v>250.26872000000003</v>
      </c>
      <c r="Q733" s="12"/>
      <c r="R733" s="11">
        <f t="shared" si="455"/>
        <v>35.200000000000017</v>
      </c>
      <c r="S733" s="4">
        <f t="shared" si="448"/>
        <v>1.4099134506879665</v>
      </c>
    </row>
    <row r="734" spans="1:19" x14ac:dyDescent="0.2">
      <c r="A734" s="16" t="s">
        <v>1687</v>
      </c>
      <c r="B734" s="16" t="s">
        <v>1688</v>
      </c>
      <c r="C734" s="16" t="s">
        <v>1689</v>
      </c>
      <c r="D734" s="27">
        <v>402.19583333333338</v>
      </c>
      <c r="E734" s="18">
        <v>623.92999999999995</v>
      </c>
      <c r="F734" s="18">
        <v>630.88</v>
      </c>
      <c r="G734" s="28">
        <v>1029</v>
      </c>
      <c r="H734" s="15">
        <v>760.89</v>
      </c>
      <c r="I734" s="29">
        <f t="shared" si="449"/>
        <v>0.82913430325014126</v>
      </c>
      <c r="J734" s="1">
        <f t="shared" si="450"/>
        <v>1.1139070087990746</v>
      </c>
      <c r="K734" s="24">
        <f t="shared" si="451"/>
        <v>56.858909942295924</v>
      </c>
      <c r="L734" s="24">
        <f t="shared" si="452"/>
        <v>55.130896018730482</v>
      </c>
      <c r="M734" s="1">
        <f t="shared" si="453"/>
        <v>64.922347058163609</v>
      </c>
      <c r="N734" s="7">
        <f t="shared" si="454"/>
        <v>63.105503423789003</v>
      </c>
      <c r="O734" s="18">
        <f t="shared" si="447"/>
        <v>517.32159999999999</v>
      </c>
      <c r="P734" s="12">
        <f t="shared" si="425"/>
        <v>852.94976000000008</v>
      </c>
      <c r="Q734" s="12"/>
      <c r="R734" s="11">
        <f t="shared" si="455"/>
        <v>35.200000000000017</v>
      </c>
      <c r="S734" s="4">
        <f t="shared" si="448"/>
        <v>28.624306152682664</v>
      </c>
    </row>
    <row r="735" spans="1:19" ht="22.5" x14ac:dyDescent="0.2">
      <c r="A735" s="16" t="s">
        <v>2563</v>
      </c>
      <c r="B735" s="16" t="s">
        <v>2564</v>
      </c>
      <c r="C735" s="16" t="s">
        <v>2565</v>
      </c>
      <c r="D735" s="27">
        <v>312.09454545454548</v>
      </c>
      <c r="E735" s="18">
        <v>454.61</v>
      </c>
      <c r="F735" s="18">
        <v>618.72</v>
      </c>
      <c r="G735" s="15">
        <v>750</v>
      </c>
      <c r="H735" s="15">
        <v>757.02</v>
      </c>
      <c r="I735" s="29">
        <f t="shared" si="449"/>
        <v>0.81730997860030119</v>
      </c>
      <c r="J735" s="1">
        <f t="shared" si="450"/>
        <v>36.099073931501721</v>
      </c>
      <c r="K735" s="24">
        <f t="shared" si="451"/>
        <v>98.247617272155281</v>
      </c>
      <c r="L735" s="24">
        <f t="shared" si="452"/>
        <v>45.664192668888205</v>
      </c>
      <c r="M735" s="1">
        <f t="shared" si="453"/>
        <v>64.976573326587612</v>
      </c>
      <c r="N735" s="7">
        <f t="shared" si="454"/>
        <v>21.217998448409617</v>
      </c>
      <c r="O735" s="18">
        <f t="shared" si="447"/>
        <v>507.35039999999998</v>
      </c>
      <c r="P735" s="12">
        <f t="shared" si="425"/>
        <v>836.50944000000004</v>
      </c>
      <c r="Q735" s="12"/>
      <c r="R735" s="11">
        <f t="shared" si="455"/>
        <v>35.200000000000017</v>
      </c>
      <c r="S735" s="4">
        <f t="shared" si="448"/>
        <v>62.563046163167314</v>
      </c>
    </row>
    <row r="736" spans="1:19" x14ac:dyDescent="0.2">
      <c r="A736" s="16" t="s">
        <v>2566</v>
      </c>
      <c r="B736" s="16" t="s">
        <v>2567</v>
      </c>
      <c r="C736" s="16" t="s">
        <v>2568</v>
      </c>
      <c r="D736" s="27">
        <v>578.9080213903743</v>
      </c>
      <c r="E736" s="18">
        <v>809.78</v>
      </c>
      <c r="F736" s="18">
        <v>817.4</v>
      </c>
      <c r="G736" s="28">
        <v>1335</v>
      </c>
      <c r="H736" s="15">
        <v>987.52</v>
      </c>
      <c r="I736" s="29">
        <f t="shared" si="449"/>
        <v>0.82773007128969545</v>
      </c>
      <c r="J736" s="1">
        <f t="shared" si="450"/>
        <v>0.94099631998814459</v>
      </c>
      <c r="K736" s="24">
        <f t="shared" si="451"/>
        <v>41.196868897555618</v>
      </c>
      <c r="L736" s="24">
        <f t="shared" si="452"/>
        <v>39.880597621559303</v>
      </c>
      <c r="M736" s="1">
        <f t="shared" si="453"/>
        <v>64.859591493986045</v>
      </c>
      <c r="N736" s="7">
        <f t="shared" si="454"/>
        <v>63.32273060924885</v>
      </c>
      <c r="O736" s="18">
        <f t="shared" si="447"/>
        <v>670.26799999999992</v>
      </c>
      <c r="P736" s="12">
        <f t="shared" si="425"/>
        <v>1105.1248000000001</v>
      </c>
      <c r="Q736" s="12"/>
      <c r="R736" s="11">
        <f t="shared" si="455"/>
        <v>35.200000000000017</v>
      </c>
      <c r="S736" s="4">
        <f t="shared" si="448"/>
        <v>15.781432495995602</v>
      </c>
    </row>
    <row r="737" spans="1:19" ht="22.5" x14ac:dyDescent="0.2">
      <c r="A737" s="16" t="s">
        <v>2569</v>
      </c>
      <c r="B737" s="16" t="s">
        <v>2570</v>
      </c>
      <c r="C737" s="16" t="s">
        <v>2571</v>
      </c>
      <c r="D737" s="27">
        <v>510.78454545454548</v>
      </c>
      <c r="E737" s="18">
        <v>794.38</v>
      </c>
      <c r="F737" s="18">
        <v>801.5</v>
      </c>
      <c r="G737" s="28">
        <v>1309</v>
      </c>
      <c r="H737" s="15">
        <v>968.76</v>
      </c>
      <c r="I737" s="29">
        <f t="shared" si="449"/>
        <v>0.8273462983607911</v>
      </c>
      <c r="J737" s="1">
        <f t="shared" si="450"/>
        <v>0.89629648279161245</v>
      </c>
      <c r="K737" s="24">
        <f t="shared" si="451"/>
        <v>56.915475836636318</v>
      </c>
      <c r="L737" s="24">
        <f t="shared" si="452"/>
        <v>55.521541728143688</v>
      </c>
      <c r="M737" s="1">
        <f t="shared" si="453"/>
        <v>64.782597749188028</v>
      </c>
      <c r="N737" s="7">
        <f t="shared" si="454"/>
        <v>63.318777292576414</v>
      </c>
      <c r="O737" s="18">
        <f t="shared" si="447"/>
        <v>657.2299999999999</v>
      </c>
      <c r="P737" s="12">
        <f t="shared" si="425"/>
        <v>1083.6280000000002</v>
      </c>
      <c r="Q737" s="12"/>
      <c r="R737" s="11">
        <f t="shared" si="455"/>
        <v>35.200000000000017</v>
      </c>
      <c r="S737" s="4">
        <f t="shared" si="448"/>
        <v>28.670690186041753</v>
      </c>
    </row>
    <row r="738" spans="1:19" ht="22.5" x14ac:dyDescent="0.2">
      <c r="A738" s="16" t="s">
        <v>1690</v>
      </c>
      <c r="B738" s="16" t="s">
        <v>1691</v>
      </c>
      <c r="C738" s="16" t="s">
        <v>1692</v>
      </c>
      <c r="D738" s="27">
        <v>336.13236111111109</v>
      </c>
      <c r="E738" s="18">
        <v>618.02</v>
      </c>
      <c r="F738" s="18">
        <v>615.88</v>
      </c>
      <c r="G738" s="28">
        <v>1019</v>
      </c>
      <c r="H738" s="15">
        <v>753.68</v>
      </c>
      <c r="I738" s="29">
        <f t="shared" si="449"/>
        <v>0.81716378303789416</v>
      </c>
      <c r="J738" s="1">
        <f t="shared" si="450"/>
        <v>-0.34626711109672215</v>
      </c>
      <c r="K738" s="24">
        <f t="shared" si="451"/>
        <v>83.225440705608293</v>
      </c>
      <c r="L738" s="24">
        <f t="shared" si="452"/>
        <v>83.862094669221335</v>
      </c>
      <c r="M738" s="1">
        <f t="shared" si="453"/>
        <v>64.881395424096326</v>
      </c>
      <c r="N738" s="7">
        <f t="shared" si="454"/>
        <v>65.45430928102877</v>
      </c>
      <c r="O738" s="18">
        <f t="shared" si="447"/>
        <v>505.02159999999998</v>
      </c>
      <c r="P738" s="12">
        <f t="shared" si="425"/>
        <v>832.66976</v>
      </c>
      <c r="Q738" s="12"/>
      <c r="R738" s="11">
        <f t="shared" si="455"/>
        <v>35.200000000000017</v>
      </c>
      <c r="S738" s="4">
        <f t="shared" si="448"/>
        <v>50.244861378598785</v>
      </c>
    </row>
    <row r="739" spans="1:19" x14ac:dyDescent="0.2">
      <c r="A739" s="16" t="s">
        <v>1693</v>
      </c>
      <c r="B739" s="16" t="s">
        <v>1694</v>
      </c>
      <c r="C739" s="16" t="s">
        <v>1695</v>
      </c>
      <c r="D739" s="27">
        <v>203.09270516717325</v>
      </c>
      <c r="E739" s="18">
        <v>242.11</v>
      </c>
      <c r="F739" s="18">
        <v>310.72000000000003</v>
      </c>
      <c r="G739" s="15">
        <v>399</v>
      </c>
      <c r="H739" s="15">
        <v>295.26</v>
      </c>
      <c r="I739" s="29">
        <f t="shared" si="449"/>
        <v>1.0523606313079998</v>
      </c>
      <c r="J739" s="1">
        <f t="shared" si="450"/>
        <v>28.338358597331791</v>
      </c>
      <c r="K739" s="24">
        <f t="shared" si="451"/>
        <v>52.994170688816581</v>
      </c>
      <c r="L739" s="24">
        <f t="shared" si="452"/>
        <v>19.211568825532225</v>
      </c>
      <c r="M739" s="1">
        <f t="shared" si="453"/>
        <v>64.801123456280209</v>
      </c>
      <c r="N739" s="7">
        <f t="shared" si="454"/>
        <v>28.411431513903182</v>
      </c>
      <c r="O739" s="18">
        <f t="shared" si="447"/>
        <v>254.79040000000001</v>
      </c>
      <c r="P739" s="12">
        <f t="shared" si="425"/>
        <v>420.09344000000004</v>
      </c>
      <c r="Q739" s="12"/>
      <c r="R739" s="11">
        <f t="shared" si="455"/>
        <v>35.200000000000017</v>
      </c>
      <c r="S739" s="4">
        <f t="shared" si="448"/>
        <v>25.455219964829581</v>
      </c>
    </row>
    <row r="740" spans="1:19" x14ac:dyDescent="0.2">
      <c r="A740" s="19">
        <v>11520</v>
      </c>
      <c r="B740" s="16" t="s">
        <v>1696</v>
      </c>
      <c r="C740" s="16" t="s">
        <v>1697</v>
      </c>
      <c r="D740" s="27">
        <v>713.17666666666662</v>
      </c>
      <c r="E740" s="18">
        <v>922.47</v>
      </c>
      <c r="F740" s="18">
        <v>910.77</v>
      </c>
      <c r="G740" s="28">
        <v>1521</v>
      </c>
      <c r="H740" s="28">
        <v>1124.96</v>
      </c>
      <c r="I740" s="29">
        <f t="shared" ref="I740:I761" si="456">F740/H740</f>
        <v>0.80960211918645997</v>
      </c>
      <c r="J740" s="1">
        <f t="shared" ref="J740:J761" si="457">F740/E740*100-100</f>
        <v>-1.2683339295586791</v>
      </c>
      <c r="K740" s="24">
        <f t="shared" ref="K740:K761" si="458">F740/D740*100-100</f>
        <v>27.706084981280938</v>
      </c>
      <c r="L740" s="24">
        <f t="shared" ref="L740:L761" si="459">E740/D740*100-100</f>
        <v>29.346632204269184</v>
      </c>
      <c r="M740" s="1">
        <f t="shared" ref="M740:M761" si="460">G740/E740*100-100</f>
        <v>64.883410842629019</v>
      </c>
      <c r="N740" s="7">
        <f t="shared" ref="N740:N761" si="461">G740/F740*100-100</f>
        <v>67.001548140584333</v>
      </c>
      <c r="O740" s="18">
        <f t="shared" si="447"/>
        <v>746.83139999999992</v>
      </c>
      <c r="P740" s="12">
        <f t="shared" si="425"/>
        <v>1231.36104</v>
      </c>
      <c r="Q740" s="12"/>
      <c r="R740" s="11">
        <f t="shared" ref="R740:R761" si="462">P740/F740*100-100</f>
        <v>35.200000000000017</v>
      </c>
      <c r="S740" s="4">
        <f t="shared" si="448"/>
        <v>4.7189896846503672</v>
      </c>
    </row>
    <row r="741" spans="1:19" x14ac:dyDescent="0.2">
      <c r="A741" s="16" t="s">
        <v>1698</v>
      </c>
      <c r="B741" s="16" t="s">
        <v>1699</v>
      </c>
      <c r="C741" s="16" t="s">
        <v>1700</v>
      </c>
      <c r="D741" s="27">
        <v>1369.173125</v>
      </c>
      <c r="E741" s="17">
        <v>2474.1</v>
      </c>
      <c r="F741" s="17">
        <v>2501.02</v>
      </c>
      <c r="G741" s="28">
        <v>4079</v>
      </c>
      <c r="H741" s="28">
        <v>3017.19</v>
      </c>
      <c r="I741" s="29">
        <f t="shared" si="456"/>
        <v>0.82892360109903584</v>
      </c>
      <c r="J741" s="1">
        <f t="shared" si="457"/>
        <v>1.0880724303787161</v>
      </c>
      <c r="K741" s="24">
        <f t="shared" si="458"/>
        <v>82.666454251356981</v>
      </c>
      <c r="L741" s="24">
        <f t="shared" si="459"/>
        <v>80.700304061255935</v>
      </c>
      <c r="M741" s="1">
        <f t="shared" si="460"/>
        <v>64.868032820015372</v>
      </c>
      <c r="N741" s="7">
        <f t="shared" si="461"/>
        <v>63.093457869189365</v>
      </c>
      <c r="O741" s="18">
        <f t="shared" si="447"/>
        <v>2050.8363999999997</v>
      </c>
      <c r="P741" s="12">
        <f t="shared" si="425"/>
        <v>3381.3790400000003</v>
      </c>
      <c r="Q741" s="12"/>
      <c r="R741" s="11">
        <f t="shared" si="462"/>
        <v>35.200000000000017</v>
      </c>
      <c r="S741" s="4">
        <f t="shared" si="448"/>
        <v>49.786492486112707</v>
      </c>
    </row>
    <row r="742" spans="1:19" x14ac:dyDescent="0.2">
      <c r="A742" s="19">
        <v>7933</v>
      </c>
      <c r="B742" s="16" t="s">
        <v>1701</v>
      </c>
      <c r="C742" s="16" t="s">
        <v>1702</v>
      </c>
      <c r="D742" s="27">
        <v>1300.73</v>
      </c>
      <c r="E742" s="17">
        <v>2056.23</v>
      </c>
      <c r="F742" s="17">
        <v>2055.7600000000002</v>
      </c>
      <c r="G742" s="28">
        <v>3390</v>
      </c>
      <c r="H742" s="28">
        <v>2507.6</v>
      </c>
      <c r="I742" s="29">
        <f t="shared" si="456"/>
        <v>0.81981177221247414</v>
      </c>
      <c r="J742" s="1">
        <f t="shared" si="457"/>
        <v>-2.2857365178012401E-2</v>
      </c>
      <c r="K742" s="24">
        <f t="shared" si="458"/>
        <v>58.046635350918336</v>
      </c>
      <c r="L742" s="24">
        <f t="shared" si="459"/>
        <v>58.082768906690859</v>
      </c>
      <c r="M742" s="1">
        <f t="shared" si="460"/>
        <v>64.864825432952529</v>
      </c>
      <c r="N742" s="7">
        <f t="shared" si="461"/>
        <v>64.902517803634652</v>
      </c>
      <c r="O742" s="18">
        <f t="shared" si="447"/>
        <v>1685.7232000000001</v>
      </c>
      <c r="P742" s="12">
        <f t="shared" si="425"/>
        <v>2779.3875200000007</v>
      </c>
      <c r="Q742" s="12"/>
      <c r="R742" s="11">
        <f t="shared" si="462"/>
        <v>35.200000000000017</v>
      </c>
      <c r="S742" s="4">
        <f t="shared" si="448"/>
        <v>29.59824098775303</v>
      </c>
    </row>
    <row r="743" spans="1:19" x14ac:dyDescent="0.2">
      <c r="A743" s="16" t="s">
        <v>1703</v>
      </c>
      <c r="B743" s="16" t="s">
        <v>1704</v>
      </c>
      <c r="C743" s="16" t="s">
        <v>1705</v>
      </c>
      <c r="D743" s="27">
        <v>2016.8328571428572</v>
      </c>
      <c r="E743" s="17">
        <v>2498.59</v>
      </c>
      <c r="F743" s="17">
        <v>2498.0500000000002</v>
      </c>
      <c r="G743" s="28">
        <v>4120</v>
      </c>
      <c r="H743" s="28">
        <v>3047.06</v>
      </c>
      <c r="I743" s="29">
        <f t="shared" si="456"/>
        <v>0.81982304253936589</v>
      </c>
      <c r="J743" s="1">
        <f t="shared" si="457"/>
        <v>-2.1612189274748062E-2</v>
      </c>
      <c r="K743" s="24">
        <f t="shared" si="458"/>
        <v>23.860040813637795</v>
      </c>
      <c r="L743" s="24">
        <f t="shared" si="459"/>
        <v>23.886815466682918</v>
      </c>
      <c r="M743" s="1">
        <f t="shared" si="460"/>
        <v>64.892999651803621</v>
      </c>
      <c r="N743" s="7">
        <f t="shared" si="461"/>
        <v>64.928644342587205</v>
      </c>
      <c r="O743" s="18">
        <f t="shared" si="447"/>
        <v>2048.4009999999998</v>
      </c>
      <c r="P743" s="12">
        <f t="shared" si="425"/>
        <v>3377.3636000000006</v>
      </c>
      <c r="Q743" s="12"/>
      <c r="R743" s="11">
        <f t="shared" si="462"/>
        <v>35.200000000000017</v>
      </c>
      <c r="S743" s="4">
        <f t="shared" si="448"/>
        <v>1.5652334671829777</v>
      </c>
    </row>
    <row r="744" spans="1:19" ht="22.5" x14ac:dyDescent="0.2">
      <c r="A744" s="16" t="s">
        <v>1706</v>
      </c>
      <c r="B744" s="16" t="s">
        <v>1707</v>
      </c>
      <c r="C744" s="16" t="s">
        <v>1708</v>
      </c>
      <c r="D744" s="27">
        <v>1779.2974999999999</v>
      </c>
      <c r="E744" s="17">
        <v>2471.14</v>
      </c>
      <c r="F744" s="17">
        <v>2498.0500000000002</v>
      </c>
      <c r="G744" s="28">
        <v>4074</v>
      </c>
      <c r="H744" s="28">
        <v>3013.58</v>
      </c>
      <c r="I744" s="29">
        <f t="shared" si="456"/>
        <v>0.82893103883089225</v>
      </c>
      <c r="J744" s="1">
        <f t="shared" si="457"/>
        <v>1.0889710821726055</v>
      </c>
      <c r="K744" s="24">
        <f t="shared" si="458"/>
        <v>40.395296458293245</v>
      </c>
      <c r="L744" s="24">
        <f t="shared" si="459"/>
        <v>38.88290181939783</v>
      </c>
      <c r="M744" s="1">
        <f t="shared" si="460"/>
        <v>64.863180556342428</v>
      </c>
      <c r="N744" s="7">
        <f t="shared" si="461"/>
        <v>63.087208022257357</v>
      </c>
      <c r="O744" s="18">
        <f t="shared" si="447"/>
        <v>2048.4009999999998</v>
      </c>
      <c r="P744" s="12">
        <f t="shared" si="425"/>
        <v>3377.3636000000006</v>
      </c>
      <c r="Q744" s="12"/>
      <c r="R744" s="11">
        <f t="shared" si="462"/>
        <v>35.200000000000017</v>
      </c>
      <c r="S744" s="4">
        <f t="shared" si="448"/>
        <v>15.124143095800463</v>
      </c>
    </row>
    <row r="745" spans="1:19" ht="22.5" x14ac:dyDescent="0.2">
      <c r="A745" s="16" t="s">
        <v>1709</v>
      </c>
      <c r="B745" s="16" t="s">
        <v>1710</v>
      </c>
      <c r="C745" s="16" t="s">
        <v>1711</v>
      </c>
      <c r="D745" s="27">
        <v>2187.1513636363638</v>
      </c>
      <c r="E745" s="17">
        <v>2727.53</v>
      </c>
      <c r="F745" s="17">
        <v>2757.22</v>
      </c>
      <c r="G745" s="28">
        <v>4497</v>
      </c>
      <c r="H745" s="28">
        <v>3326.25</v>
      </c>
      <c r="I745" s="29">
        <f t="shared" si="456"/>
        <v>0.82892747087561058</v>
      </c>
      <c r="J745" s="1">
        <f t="shared" si="457"/>
        <v>1.0885306486088098</v>
      </c>
      <c r="K745" s="24">
        <f t="shared" si="458"/>
        <v>26.064434581054257</v>
      </c>
      <c r="L745" s="24">
        <f t="shared" si="459"/>
        <v>24.706961088655575</v>
      </c>
      <c r="M745" s="1">
        <f t="shared" si="460"/>
        <v>64.874446843847721</v>
      </c>
      <c r="N745" s="7">
        <f t="shared" si="461"/>
        <v>63.099063549517297</v>
      </c>
      <c r="O745" s="18">
        <f t="shared" si="447"/>
        <v>2260.9203999999995</v>
      </c>
      <c r="P745" s="12">
        <f t="shared" si="425"/>
        <v>3727.7614399999998</v>
      </c>
      <c r="Q745" s="12"/>
      <c r="R745" s="11">
        <f t="shared" si="462"/>
        <v>35.200000000000017</v>
      </c>
      <c r="S745" s="4">
        <f t="shared" si="448"/>
        <v>3.372836356464461</v>
      </c>
    </row>
    <row r="746" spans="1:19" x14ac:dyDescent="0.2">
      <c r="A746" s="16" t="s">
        <v>1712</v>
      </c>
      <c r="B746" s="16" t="s">
        <v>1713</v>
      </c>
      <c r="C746" s="16" t="s">
        <v>1714</v>
      </c>
      <c r="D746" s="27"/>
      <c r="E746" s="17">
        <v>12890.19</v>
      </c>
      <c r="F746" s="17">
        <v>14462.16</v>
      </c>
      <c r="G746" s="28">
        <v>18109</v>
      </c>
      <c r="H746" s="28">
        <v>15719.74</v>
      </c>
      <c r="I746" s="29">
        <f t="shared" si="456"/>
        <v>0.91999994910857308</v>
      </c>
      <c r="J746" s="1">
        <f t="shared" si="457"/>
        <v>12.195087892420517</v>
      </c>
      <c r="K746" s="24" t="e">
        <f t="shared" si="458"/>
        <v>#DIV/0!</v>
      </c>
      <c r="L746" s="24" t="e">
        <f t="shared" si="459"/>
        <v>#DIV/0!</v>
      </c>
      <c r="M746" s="1">
        <f t="shared" si="460"/>
        <v>40.486680180819661</v>
      </c>
      <c r="N746" s="7">
        <f t="shared" si="461"/>
        <v>25.216426868462264</v>
      </c>
      <c r="O746" s="18">
        <f t="shared" si="447"/>
        <v>11858.9712</v>
      </c>
      <c r="P746" s="12">
        <f>F746*1.152</f>
        <v>16660.408319999999</v>
      </c>
      <c r="Q746" s="12"/>
      <c r="R746" s="11">
        <f t="shared" si="462"/>
        <v>15.199999999999989</v>
      </c>
      <c r="S746" s="4" t="e">
        <f t="shared" si="448"/>
        <v>#DIV/0!</v>
      </c>
    </row>
    <row r="747" spans="1:19" x14ac:dyDescent="0.2">
      <c r="A747" s="16" t="s">
        <v>1715</v>
      </c>
      <c r="B747" s="16" t="s">
        <v>1716</v>
      </c>
      <c r="C747" s="16" t="s">
        <v>1717</v>
      </c>
      <c r="D747" s="27">
        <v>9822.43</v>
      </c>
      <c r="E747" s="17">
        <v>12890.19</v>
      </c>
      <c r="F747" s="17">
        <v>14462.16</v>
      </c>
      <c r="G747" s="28">
        <v>18109</v>
      </c>
      <c r="H747" s="28">
        <v>15719.74</v>
      </c>
      <c r="I747" s="29">
        <f t="shared" si="456"/>
        <v>0.91999994910857308</v>
      </c>
      <c r="J747" s="1">
        <f t="shared" si="457"/>
        <v>12.195087892420517</v>
      </c>
      <c r="K747" s="24">
        <f t="shared" si="458"/>
        <v>47.236070911169634</v>
      </c>
      <c r="L747" s="24">
        <f t="shared" si="459"/>
        <v>31.232189997790783</v>
      </c>
      <c r="M747" s="1">
        <f t="shared" si="460"/>
        <v>40.486680180819661</v>
      </c>
      <c r="N747" s="7">
        <f t="shared" si="461"/>
        <v>25.216426868462264</v>
      </c>
      <c r="O747" s="18">
        <f t="shared" si="447"/>
        <v>11858.9712</v>
      </c>
      <c r="P747" s="12">
        <f>F747*1.152</f>
        <v>16660.408319999999</v>
      </c>
      <c r="Q747" s="12"/>
      <c r="R747" s="11">
        <f t="shared" si="462"/>
        <v>15.199999999999989</v>
      </c>
      <c r="S747" s="4">
        <f t="shared" si="448"/>
        <v>20.733578147159108</v>
      </c>
    </row>
    <row r="748" spans="1:19" x14ac:dyDescent="0.2">
      <c r="A748" s="19">
        <v>1318</v>
      </c>
      <c r="B748" s="16" t="s">
        <v>1718</v>
      </c>
      <c r="C748" s="16" t="s">
        <v>1719</v>
      </c>
      <c r="D748" s="27"/>
      <c r="E748" s="17">
        <v>6643.63</v>
      </c>
      <c r="F748" s="17">
        <v>7453.83</v>
      </c>
      <c r="G748" s="28">
        <v>9333</v>
      </c>
      <c r="H748" s="28">
        <v>8101.99</v>
      </c>
      <c r="I748" s="29">
        <f t="shared" si="456"/>
        <v>0.91999990125882658</v>
      </c>
      <c r="J748" s="1">
        <f t="shared" si="457"/>
        <v>12.195140307331968</v>
      </c>
      <c r="K748" s="24" t="e">
        <f t="shared" si="458"/>
        <v>#DIV/0!</v>
      </c>
      <c r="L748" s="24" t="e">
        <f t="shared" si="459"/>
        <v>#DIV/0!</v>
      </c>
      <c r="M748" s="1">
        <f t="shared" si="460"/>
        <v>40.480430126301428</v>
      </c>
      <c r="N748" s="7">
        <f t="shared" si="461"/>
        <v>25.210797670459357</v>
      </c>
      <c r="O748" s="18">
        <f t="shared" si="447"/>
        <v>6112.1405999999997</v>
      </c>
      <c r="P748" s="12">
        <f>F748*1.152</f>
        <v>8586.8121599999995</v>
      </c>
      <c r="Q748" s="12"/>
      <c r="R748" s="11">
        <f t="shared" si="462"/>
        <v>15.199999999999989</v>
      </c>
      <c r="S748" s="4" t="e">
        <f t="shared" si="448"/>
        <v>#DIV/0!</v>
      </c>
    </row>
    <row r="749" spans="1:19" x14ac:dyDescent="0.2">
      <c r="A749" s="16" t="s">
        <v>1720</v>
      </c>
      <c r="B749" s="16" t="s">
        <v>1721</v>
      </c>
      <c r="C749" s="16" t="s">
        <v>1722</v>
      </c>
      <c r="D749" s="27"/>
      <c r="E749" s="17">
        <v>9017.4699999999993</v>
      </c>
      <c r="F749" s="17">
        <v>10117.16</v>
      </c>
      <c r="G749" s="28">
        <v>12668</v>
      </c>
      <c r="H749" s="28">
        <v>10996.92</v>
      </c>
      <c r="I749" s="29">
        <f t="shared" si="456"/>
        <v>0.91999941801886342</v>
      </c>
      <c r="J749" s="1">
        <f t="shared" si="457"/>
        <v>12.195105722558552</v>
      </c>
      <c r="K749" s="24" t="e">
        <f t="shared" si="458"/>
        <v>#DIV/0!</v>
      </c>
      <c r="L749" s="24" t="e">
        <f t="shared" si="459"/>
        <v>#DIV/0!</v>
      </c>
      <c r="M749" s="1">
        <f t="shared" si="460"/>
        <v>40.482862709828822</v>
      </c>
      <c r="N749" s="7">
        <f t="shared" si="461"/>
        <v>25.213004439981177</v>
      </c>
      <c r="O749" s="18">
        <f t="shared" si="447"/>
        <v>8296.0711999999985</v>
      </c>
      <c r="P749" s="12">
        <f>F749*1.152</f>
        <v>11654.968319999998</v>
      </c>
      <c r="Q749" s="12"/>
      <c r="R749" s="11">
        <f t="shared" si="462"/>
        <v>15.199999999999989</v>
      </c>
      <c r="S749" s="4" t="e">
        <f t="shared" si="448"/>
        <v>#DIV/0!</v>
      </c>
    </row>
    <row r="750" spans="1:19" x14ac:dyDescent="0.2">
      <c r="A750" s="19">
        <v>1317</v>
      </c>
      <c r="B750" s="16" t="s">
        <v>1723</v>
      </c>
      <c r="C750" s="16" t="s">
        <v>1724</v>
      </c>
      <c r="D750" s="27"/>
      <c r="E750" s="17">
        <v>9107.5300000000007</v>
      </c>
      <c r="F750" s="17">
        <v>10218.200000000001</v>
      </c>
      <c r="G750" s="28">
        <v>12795</v>
      </c>
      <c r="H750" s="28">
        <v>11106.74</v>
      </c>
      <c r="I750" s="29">
        <f t="shared" si="456"/>
        <v>0.91999992797166419</v>
      </c>
      <c r="J750" s="1">
        <f t="shared" si="457"/>
        <v>12.195073746668967</v>
      </c>
      <c r="K750" s="24" t="e">
        <f t="shared" si="458"/>
        <v>#DIV/0!</v>
      </c>
      <c r="L750" s="24" t="e">
        <f t="shared" si="459"/>
        <v>#DIV/0!</v>
      </c>
      <c r="M750" s="1">
        <f t="shared" si="460"/>
        <v>40.488145523539288</v>
      </c>
      <c r="N750" s="7">
        <f t="shared" si="461"/>
        <v>25.217748722867043</v>
      </c>
      <c r="O750" s="18">
        <f t="shared" si="447"/>
        <v>8378.9240000000009</v>
      </c>
      <c r="P750" s="12">
        <f>F750*1.152</f>
        <v>11771.366400000001</v>
      </c>
      <c r="Q750" s="12"/>
      <c r="R750" s="11">
        <f t="shared" si="462"/>
        <v>15.199999999999989</v>
      </c>
      <c r="S750" s="4" t="e">
        <f t="shared" si="448"/>
        <v>#DIV/0!</v>
      </c>
    </row>
    <row r="751" spans="1:19" x14ac:dyDescent="0.2">
      <c r="A751" s="19">
        <v>1369</v>
      </c>
      <c r="B751" s="16" t="s">
        <v>1725</v>
      </c>
      <c r="C751" s="16" t="s">
        <v>1726</v>
      </c>
      <c r="D751" s="27"/>
      <c r="E751" s="18">
        <v>246.56</v>
      </c>
      <c r="F751" s="18">
        <v>245.64</v>
      </c>
      <c r="G751" s="15">
        <v>407</v>
      </c>
      <c r="H751" s="15">
        <v>300.68</v>
      </c>
      <c r="I751" s="29">
        <f t="shared" si="456"/>
        <v>0.81694825063190091</v>
      </c>
      <c r="J751" s="1">
        <f t="shared" si="457"/>
        <v>-0.37313432835821914</v>
      </c>
      <c r="K751" s="24" t="e">
        <f t="shared" si="458"/>
        <v>#DIV/0!</v>
      </c>
      <c r="L751" s="24" t="e">
        <f t="shared" si="459"/>
        <v>#DIV/0!</v>
      </c>
      <c r="M751" s="1">
        <f t="shared" si="460"/>
        <v>65.071382219338091</v>
      </c>
      <c r="N751" s="7">
        <f t="shared" si="461"/>
        <v>65.689627096564095</v>
      </c>
      <c r="O751" s="18">
        <f t="shared" si="447"/>
        <v>201.42479999999998</v>
      </c>
      <c r="P751" s="12">
        <f t="shared" ref="P751:P799" si="463">F751*1.352</f>
        <v>332.10527999999999</v>
      </c>
      <c r="Q751" s="12"/>
      <c r="R751" s="11">
        <f t="shared" si="462"/>
        <v>35.200000000000017</v>
      </c>
      <c r="S751" s="4" t="e">
        <f t="shared" si="448"/>
        <v>#DIV/0!</v>
      </c>
    </row>
    <row r="752" spans="1:19" x14ac:dyDescent="0.2">
      <c r="A752" s="16" t="s">
        <v>1727</v>
      </c>
      <c r="B752" s="16" t="s">
        <v>1728</v>
      </c>
      <c r="C752" s="16" t="s">
        <v>1729</v>
      </c>
      <c r="D752" s="27">
        <v>134.34333333333333</v>
      </c>
      <c r="E752" s="18">
        <v>706.39</v>
      </c>
      <c r="F752" s="18">
        <v>714.26</v>
      </c>
      <c r="G752" s="28">
        <v>1165</v>
      </c>
      <c r="H752" s="15">
        <v>861.45</v>
      </c>
      <c r="I752" s="29">
        <f t="shared" si="456"/>
        <v>0.82913692030878161</v>
      </c>
      <c r="J752" s="1">
        <f t="shared" si="457"/>
        <v>1.1141154319851694</v>
      </c>
      <c r="K752" s="24">
        <f t="shared" si="458"/>
        <v>431.66761779520129</v>
      </c>
      <c r="L752" s="24">
        <f t="shared" si="459"/>
        <v>425.80949308984441</v>
      </c>
      <c r="M752" s="1">
        <f t="shared" si="460"/>
        <v>64.923059499709808</v>
      </c>
      <c r="N752" s="7">
        <f t="shared" si="461"/>
        <v>63.105871811385214</v>
      </c>
      <c r="O752" s="18">
        <f t="shared" si="447"/>
        <v>585.69319999999993</v>
      </c>
      <c r="P752" s="12">
        <f t="shared" si="463"/>
        <v>965.67952000000002</v>
      </c>
      <c r="Q752" s="12"/>
      <c r="R752" s="11">
        <f t="shared" si="462"/>
        <v>35.200000000000017</v>
      </c>
      <c r="S752" s="4">
        <f t="shared" si="448"/>
        <v>335.96744659206507</v>
      </c>
    </row>
    <row r="753" spans="1:19" x14ac:dyDescent="0.2">
      <c r="A753" s="16" t="s">
        <v>2572</v>
      </c>
      <c r="B753" s="16" t="s">
        <v>2573</v>
      </c>
      <c r="C753" s="16" t="s">
        <v>2574</v>
      </c>
      <c r="D753" s="27"/>
      <c r="E753" s="18">
        <v>90.67</v>
      </c>
      <c r="F753" s="18">
        <v>209.11</v>
      </c>
      <c r="G753" s="15">
        <v>238</v>
      </c>
      <c r="H753" s="15">
        <v>176.29</v>
      </c>
      <c r="I753" s="29">
        <f t="shared" si="456"/>
        <v>1.1861705144931649</v>
      </c>
      <c r="J753" s="1">
        <f t="shared" si="457"/>
        <v>130.62755045770379</v>
      </c>
      <c r="K753" s="24" t="e">
        <f t="shared" si="458"/>
        <v>#DIV/0!</v>
      </c>
      <c r="L753" s="24" t="e">
        <f t="shared" si="459"/>
        <v>#DIV/0!</v>
      </c>
      <c r="M753" s="1">
        <f t="shared" si="460"/>
        <v>162.49034961949928</v>
      </c>
      <c r="N753" s="7">
        <f t="shared" si="461"/>
        <v>13.815695088709276</v>
      </c>
      <c r="O753" s="18">
        <f t="shared" si="447"/>
        <v>171.47020000000001</v>
      </c>
      <c r="P753" s="12">
        <f t="shared" si="463"/>
        <v>282.71672000000001</v>
      </c>
      <c r="Q753" s="12"/>
      <c r="R753" s="11">
        <f t="shared" si="462"/>
        <v>35.199999999999989</v>
      </c>
      <c r="S753" s="4" t="e">
        <f t="shared" si="448"/>
        <v>#DIV/0!</v>
      </c>
    </row>
    <row r="754" spans="1:19" x14ac:dyDescent="0.2">
      <c r="A754" s="19">
        <v>12343</v>
      </c>
      <c r="B754" s="16" t="s">
        <v>1730</v>
      </c>
      <c r="C754" s="16" t="s">
        <v>1731</v>
      </c>
      <c r="D754" s="27">
        <v>252.42638297872341</v>
      </c>
      <c r="E754" s="18">
        <v>360.4</v>
      </c>
      <c r="F754" s="18">
        <v>364.65</v>
      </c>
      <c r="G754" s="15">
        <v>594</v>
      </c>
      <c r="H754" s="15">
        <v>439.51</v>
      </c>
      <c r="I754" s="29">
        <f t="shared" si="456"/>
        <v>0.82967395508634612</v>
      </c>
      <c r="J754" s="1">
        <f t="shared" si="457"/>
        <v>1.1792452830188722</v>
      </c>
      <c r="K754" s="24">
        <f t="shared" si="458"/>
        <v>44.45795867175093</v>
      </c>
      <c r="L754" s="24">
        <f t="shared" si="459"/>
        <v>42.77429947977248</v>
      </c>
      <c r="M754" s="1">
        <f t="shared" si="460"/>
        <v>64.816870144284138</v>
      </c>
      <c r="N754" s="7">
        <f t="shared" si="461"/>
        <v>62.895927601809973</v>
      </c>
      <c r="O754" s="18">
        <f t="shared" si="447"/>
        <v>299.01299999999998</v>
      </c>
      <c r="P754" s="12">
        <f t="shared" si="463"/>
        <v>493.0068</v>
      </c>
      <c r="Q754" s="12"/>
      <c r="R754" s="11">
        <f t="shared" si="462"/>
        <v>35.200000000000017</v>
      </c>
      <c r="S754" s="4">
        <f t="shared" si="448"/>
        <v>18.455526110835763</v>
      </c>
    </row>
    <row r="755" spans="1:19" ht="22.5" x14ac:dyDescent="0.2">
      <c r="A755" s="16" t="s">
        <v>1732</v>
      </c>
      <c r="B755" s="16" t="s">
        <v>2575</v>
      </c>
      <c r="C755" s="16" t="s">
        <v>2576</v>
      </c>
      <c r="D755" s="27"/>
      <c r="E755" s="18">
        <v>559.98</v>
      </c>
      <c r="F755" s="18">
        <v>566.22</v>
      </c>
      <c r="G755" s="15">
        <v>923</v>
      </c>
      <c r="H755" s="15">
        <v>682.9</v>
      </c>
      <c r="I755" s="29">
        <f t="shared" si="456"/>
        <v>0.82914043051691322</v>
      </c>
      <c r="J755" s="1">
        <f t="shared" si="457"/>
        <v>1.1143255116254238</v>
      </c>
      <c r="K755" s="24" t="e">
        <f t="shared" si="458"/>
        <v>#DIV/0!</v>
      </c>
      <c r="L755" s="24" t="e">
        <f t="shared" si="459"/>
        <v>#DIV/0!</v>
      </c>
      <c r="M755" s="1">
        <f t="shared" si="460"/>
        <v>64.827315261259344</v>
      </c>
      <c r="N755" s="7">
        <f t="shared" si="461"/>
        <v>63.010843841616321</v>
      </c>
      <c r="O755" s="18">
        <f t="shared" si="447"/>
        <v>464.30039999999997</v>
      </c>
      <c r="P755" s="12">
        <f t="shared" si="463"/>
        <v>765.52944000000014</v>
      </c>
      <c r="Q755" s="12"/>
      <c r="R755" s="11">
        <f t="shared" si="462"/>
        <v>35.200000000000017</v>
      </c>
      <c r="S755" s="4" t="e">
        <f t="shared" si="448"/>
        <v>#DIV/0!</v>
      </c>
    </row>
    <row r="756" spans="1:19" ht="22.5" x14ac:dyDescent="0.2">
      <c r="A756" s="16" t="s">
        <v>1733</v>
      </c>
      <c r="B756" s="16" t="s">
        <v>2577</v>
      </c>
      <c r="C756" s="16" t="s">
        <v>2578</v>
      </c>
      <c r="D756" s="27">
        <v>635.06172413793104</v>
      </c>
      <c r="E756" s="17">
        <v>1064.97</v>
      </c>
      <c r="F756" s="17">
        <v>1076.47</v>
      </c>
      <c r="G756" s="28">
        <v>1756</v>
      </c>
      <c r="H756" s="28">
        <v>1298.74</v>
      </c>
      <c r="I756" s="29">
        <f t="shared" si="456"/>
        <v>0.82885720005543839</v>
      </c>
      <c r="J756" s="1">
        <f t="shared" si="457"/>
        <v>1.0798426246748676</v>
      </c>
      <c r="K756" s="24">
        <f t="shared" si="458"/>
        <v>69.506358056968679</v>
      </c>
      <c r="L756" s="24">
        <f t="shared" si="459"/>
        <v>67.695510455405099</v>
      </c>
      <c r="M756" s="1">
        <f t="shared" si="460"/>
        <v>64.887273819919812</v>
      </c>
      <c r="N756" s="7">
        <f t="shared" si="461"/>
        <v>63.125772199875513</v>
      </c>
      <c r="O756" s="18">
        <f t="shared" si="447"/>
        <v>882.70539999999994</v>
      </c>
      <c r="P756" s="12">
        <f t="shared" si="463"/>
        <v>1455.3874400000002</v>
      </c>
      <c r="Q756" s="12"/>
      <c r="R756" s="11">
        <f t="shared" si="462"/>
        <v>35.200000000000017</v>
      </c>
      <c r="S756" s="4">
        <f t="shared" si="448"/>
        <v>38.995213606714287</v>
      </c>
    </row>
    <row r="757" spans="1:19" ht="22.5" x14ac:dyDescent="0.2">
      <c r="A757" s="19">
        <v>508</v>
      </c>
      <c r="B757" s="16" t="s">
        <v>2579</v>
      </c>
      <c r="C757" s="16" t="s">
        <v>2580</v>
      </c>
      <c r="D757" s="27">
        <v>147.1314814814815</v>
      </c>
      <c r="E757" s="18">
        <v>229.57</v>
      </c>
      <c r="F757" s="18">
        <v>228.7</v>
      </c>
      <c r="G757" s="15">
        <v>379</v>
      </c>
      <c r="H757" s="15">
        <v>279.95999999999998</v>
      </c>
      <c r="I757" s="29">
        <f t="shared" si="456"/>
        <v>0.81690241463066149</v>
      </c>
      <c r="J757" s="1">
        <f t="shared" si="457"/>
        <v>-0.37896937753191651</v>
      </c>
      <c r="K757" s="24">
        <f t="shared" si="458"/>
        <v>55.439201520433954</v>
      </c>
      <c r="L757" s="24">
        <f t="shared" si="459"/>
        <v>56.030509370555393</v>
      </c>
      <c r="M757" s="1">
        <f t="shared" si="460"/>
        <v>65.091257568497639</v>
      </c>
      <c r="N757" s="7">
        <f t="shared" si="461"/>
        <v>65.71928290336686</v>
      </c>
      <c r="O757" s="18">
        <f t="shared" si="447"/>
        <v>187.53399999999999</v>
      </c>
      <c r="P757" s="12">
        <f t="shared" si="463"/>
        <v>309.20240000000001</v>
      </c>
      <c r="Q757" s="12"/>
      <c r="R757" s="11">
        <f t="shared" si="462"/>
        <v>35.200000000000017</v>
      </c>
      <c r="S757" s="4">
        <f t="shared" si="448"/>
        <v>27.460145246755843</v>
      </c>
    </row>
    <row r="758" spans="1:19" ht="22.5" x14ac:dyDescent="0.2">
      <c r="A758" s="16" t="s">
        <v>1734</v>
      </c>
      <c r="B758" s="16" t="s">
        <v>2581</v>
      </c>
      <c r="C758" s="16" t="s">
        <v>2582</v>
      </c>
      <c r="D758" s="27">
        <v>580.67409090909086</v>
      </c>
      <c r="E758" s="17">
        <v>1036.1500000000001</v>
      </c>
      <c r="F758" s="17">
        <v>1047.33</v>
      </c>
      <c r="G758" s="28">
        <v>1708</v>
      </c>
      <c r="H758" s="28">
        <v>1263.5999999999999</v>
      </c>
      <c r="I758" s="29">
        <f t="shared" si="456"/>
        <v>0.8288461538461539</v>
      </c>
      <c r="J758" s="1">
        <f t="shared" si="457"/>
        <v>1.0789943540992795</v>
      </c>
      <c r="K758" s="24">
        <f t="shared" si="458"/>
        <v>80.364513656933212</v>
      </c>
      <c r="L758" s="24">
        <f t="shared" si="459"/>
        <v>78.439165139575266</v>
      </c>
      <c r="M758" s="1">
        <f t="shared" si="460"/>
        <v>64.840997925010839</v>
      </c>
      <c r="N758" s="7">
        <f t="shared" si="461"/>
        <v>63.08135926594295</v>
      </c>
      <c r="O758" s="18">
        <f t="shared" si="447"/>
        <v>858.81059999999991</v>
      </c>
      <c r="P758" s="12">
        <f t="shared" si="463"/>
        <v>1415.9901600000001</v>
      </c>
      <c r="Q758" s="12"/>
      <c r="R758" s="11">
        <f t="shared" si="462"/>
        <v>35.200000000000017</v>
      </c>
      <c r="S758" s="4">
        <f t="shared" si="448"/>
        <v>47.898901198685223</v>
      </c>
    </row>
    <row r="759" spans="1:19" x14ac:dyDescent="0.2">
      <c r="A759" s="16" t="s">
        <v>1735</v>
      </c>
      <c r="B759" s="16" t="s">
        <v>1736</v>
      </c>
      <c r="C759" s="16" t="s">
        <v>1737</v>
      </c>
      <c r="D759" s="27"/>
      <c r="E759" s="18">
        <v>237.45</v>
      </c>
      <c r="F759" s="18">
        <v>236.55</v>
      </c>
      <c r="G759" s="15">
        <v>391</v>
      </c>
      <c r="H759" s="15">
        <v>289.57</v>
      </c>
      <c r="I759" s="29">
        <f t="shared" si="456"/>
        <v>0.81690092205684295</v>
      </c>
      <c r="J759" s="1">
        <f t="shared" si="457"/>
        <v>-0.37902716361338662</v>
      </c>
      <c r="K759" s="24" t="e">
        <f t="shared" si="458"/>
        <v>#DIV/0!</v>
      </c>
      <c r="L759" s="24" t="e">
        <f t="shared" si="459"/>
        <v>#DIV/0!</v>
      </c>
      <c r="M759" s="1">
        <f t="shared" si="460"/>
        <v>64.666245525373768</v>
      </c>
      <c r="N759" s="7">
        <f t="shared" si="461"/>
        <v>65.292749947157034</v>
      </c>
      <c r="O759" s="18">
        <f t="shared" si="447"/>
        <v>193.971</v>
      </c>
      <c r="P759" s="12">
        <f t="shared" si="463"/>
        <v>319.81560000000002</v>
      </c>
      <c r="Q759" s="12"/>
      <c r="R759" s="11">
        <f t="shared" si="462"/>
        <v>35.200000000000017</v>
      </c>
      <c r="S759" s="4" t="e">
        <f t="shared" si="448"/>
        <v>#DIV/0!</v>
      </c>
    </row>
    <row r="760" spans="1:19" ht="22.5" x14ac:dyDescent="0.2">
      <c r="A760" s="16" t="s">
        <v>1738</v>
      </c>
      <c r="B760" s="16" t="s">
        <v>1739</v>
      </c>
      <c r="C760" s="16" t="s">
        <v>1740</v>
      </c>
      <c r="D760" s="27">
        <v>145.63999999999999</v>
      </c>
      <c r="E760" s="18">
        <v>231.66</v>
      </c>
      <c r="F760" s="18">
        <v>230.79</v>
      </c>
      <c r="G760" s="15">
        <v>382</v>
      </c>
      <c r="H760" s="15">
        <v>282.51</v>
      </c>
      <c r="I760" s="29">
        <f t="shared" si="456"/>
        <v>0.81692683444833813</v>
      </c>
      <c r="J760" s="1">
        <f t="shared" si="457"/>
        <v>-0.37555037555037529</v>
      </c>
      <c r="K760" s="24">
        <f t="shared" si="458"/>
        <v>58.466080747047528</v>
      </c>
      <c r="L760" s="24">
        <f t="shared" si="459"/>
        <v>59.063444108761331</v>
      </c>
      <c r="M760" s="1">
        <f t="shared" si="460"/>
        <v>64.896831563498239</v>
      </c>
      <c r="N760" s="7">
        <f t="shared" si="461"/>
        <v>65.518436674032671</v>
      </c>
      <c r="O760" s="18">
        <f t="shared" si="447"/>
        <v>189.24779999999998</v>
      </c>
      <c r="P760" s="12">
        <f t="shared" si="463"/>
        <v>312.02807999999999</v>
      </c>
      <c r="Q760" s="12"/>
      <c r="R760" s="11">
        <f t="shared" si="462"/>
        <v>35.200000000000017</v>
      </c>
      <c r="S760" s="4">
        <f t="shared" si="448"/>
        <v>29.942186212578946</v>
      </c>
    </row>
    <row r="761" spans="1:19" x14ac:dyDescent="0.2">
      <c r="A761" s="16" t="s">
        <v>22</v>
      </c>
      <c r="B761" s="16" t="s">
        <v>23</v>
      </c>
      <c r="C761" s="16" t="s">
        <v>24</v>
      </c>
      <c r="D761" s="27"/>
      <c r="E761" s="18">
        <v>841.89</v>
      </c>
      <c r="F761" s="18">
        <v>851.28</v>
      </c>
      <c r="G761" s="28">
        <v>1388</v>
      </c>
      <c r="H761" s="28">
        <v>1026.7</v>
      </c>
      <c r="I761" s="29">
        <f t="shared" si="456"/>
        <v>0.82914191097691625</v>
      </c>
      <c r="J761" s="1">
        <f t="shared" si="457"/>
        <v>1.1153476107329965</v>
      </c>
      <c r="K761" s="24" t="e">
        <f t="shared" si="458"/>
        <v>#DIV/0!</v>
      </c>
      <c r="L761" s="24" t="e">
        <f t="shared" si="459"/>
        <v>#DIV/0!</v>
      </c>
      <c r="M761" s="1">
        <f t="shared" si="460"/>
        <v>64.867144163726863</v>
      </c>
      <c r="N761" s="7">
        <f t="shared" si="461"/>
        <v>63.048585659242576</v>
      </c>
      <c r="O761" s="18">
        <f t="shared" si="447"/>
        <v>698.04959999999994</v>
      </c>
      <c r="P761" s="12">
        <f t="shared" si="463"/>
        <v>1150.93056</v>
      </c>
      <c r="Q761" s="12"/>
      <c r="R761" s="11">
        <f t="shared" si="462"/>
        <v>35.200000000000017</v>
      </c>
      <c r="S761" s="4" t="e">
        <f t="shared" si="448"/>
        <v>#DIV/0!</v>
      </c>
    </row>
    <row r="762" spans="1:19" x14ac:dyDescent="0.2">
      <c r="A762" s="16" t="s">
        <v>1741</v>
      </c>
      <c r="B762" s="16" t="s">
        <v>1742</v>
      </c>
      <c r="C762" s="16" t="s">
        <v>1743</v>
      </c>
      <c r="D762" s="27">
        <v>4268.238571428571</v>
      </c>
      <c r="E762" s="17">
        <v>5443.41</v>
      </c>
      <c r="F762" s="17">
        <v>5203.32</v>
      </c>
      <c r="G762" s="28">
        <v>8829</v>
      </c>
      <c r="H762" s="28">
        <v>6160.34</v>
      </c>
      <c r="I762" s="29">
        <f t="shared" ref="I762:I779" si="464">F762/H762</f>
        <v>0.84464818500277572</v>
      </c>
      <c r="J762" s="1">
        <f t="shared" ref="J762:J779" si="465">F762/E762*100-100</f>
        <v>-4.4106543508572855</v>
      </c>
      <c r="K762" s="24">
        <f t="shared" ref="K762:K779" si="466">F762/D762*100-100</f>
        <v>21.907899779333533</v>
      </c>
      <c r="L762" s="24">
        <f t="shared" ref="L762:L779" si="467">E762/D762*100-100</f>
        <v>27.532936805313142</v>
      </c>
      <c r="M762" s="1">
        <f t="shared" ref="M762:M779" si="468">G762/E762*100-100</f>
        <v>62.196123385892321</v>
      </c>
      <c r="N762" s="7">
        <f t="shared" ref="N762:N779" si="469">G762/F762*100-100</f>
        <v>69.680127303337116</v>
      </c>
      <c r="O762" s="18">
        <f>D762</f>
        <v>4268.238571428571</v>
      </c>
      <c r="P762" s="12">
        <f t="shared" si="463"/>
        <v>7034.8886400000001</v>
      </c>
      <c r="Q762" s="12"/>
      <c r="R762" s="11">
        <f t="shared" ref="R762:R779" si="470">P762/F762*100-100</f>
        <v>35.200000000000017</v>
      </c>
      <c r="S762" s="4">
        <f t="shared" si="448"/>
        <v>0</v>
      </c>
    </row>
    <row r="763" spans="1:19" x14ac:dyDescent="0.2">
      <c r="A763" s="19">
        <v>11488</v>
      </c>
      <c r="B763" s="16" t="s">
        <v>1744</v>
      </c>
      <c r="C763" s="16" t="s">
        <v>1745</v>
      </c>
      <c r="D763" s="27">
        <v>1299.18</v>
      </c>
      <c r="E763" s="17">
        <v>4608.88</v>
      </c>
      <c r="F763" s="17">
        <v>4694.07</v>
      </c>
      <c r="G763" s="28">
        <v>7599</v>
      </c>
      <c r="H763" s="28">
        <v>5620.59</v>
      </c>
      <c r="I763" s="29">
        <f t="shared" si="464"/>
        <v>0.8351560957123717</v>
      </c>
      <c r="J763" s="1">
        <f t="shared" si="465"/>
        <v>1.8483883286178013</v>
      </c>
      <c r="K763" s="24">
        <f t="shared" si="466"/>
        <v>261.31021105620459</v>
      </c>
      <c r="L763" s="24">
        <f t="shared" si="467"/>
        <v>254.75299804492062</v>
      </c>
      <c r="M763" s="1">
        <f t="shared" si="468"/>
        <v>64.877367169464151</v>
      </c>
      <c r="N763" s="7">
        <f t="shared" si="469"/>
        <v>61.885101841259313</v>
      </c>
      <c r="O763" s="18">
        <f t="shared" si="447"/>
        <v>3849.1373999999996</v>
      </c>
      <c r="P763" s="12">
        <f t="shared" si="463"/>
        <v>6346.3826399999998</v>
      </c>
      <c r="Q763" s="12"/>
      <c r="R763" s="11">
        <f t="shared" si="470"/>
        <v>35.200000000000017</v>
      </c>
      <c r="S763" s="4">
        <f t="shared" si="448"/>
        <v>196.27437306608783</v>
      </c>
    </row>
    <row r="764" spans="1:19" x14ac:dyDescent="0.2">
      <c r="A764" s="16" t="s">
        <v>1746</v>
      </c>
      <c r="B764" s="16" t="s">
        <v>1747</v>
      </c>
      <c r="C764" s="16" t="s">
        <v>1748</v>
      </c>
      <c r="D764" s="27">
        <v>189.6</v>
      </c>
      <c r="E764" s="18">
        <v>363.55</v>
      </c>
      <c r="F764" s="18">
        <v>367.84</v>
      </c>
      <c r="G764" s="15">
        <v>599</v>
      </c>
      <c r="H764" s="15">
        <v>443.35</v>
      </c>
      <c r="I764" s="29">
        <f t="shared" si="464"/>
        <v>0.82968309462050294</v>
      </c>
      <c r="J764" s="1">
        <f t="shared" si="465"/>
        <v>1.1800302571860755</v>
      </c>
      <c r="K764" s="24">
        <f t="shared" si="466"/>
        <v>94.008438818565395</v>
      </c>
      <c r="L764" s="24">
        <f t="shared" si="467"/>
        <v>91.745780590717317</v>
      </c>
      <c r="M764" s="1">
        <f t="shared" si="468"/>
        <v>64.764131481226798</v>
      </c>
      <c r="N764" s="7">
        <f t="shared" si="469"/>
        <v>62.842540234884723</v>
      </c>
      <c r="O764" s="18">
        <f t="shared" si="447"/>
        <v>301.62879999999996</v>
      </c>
      <c r="P764" s="12">
        <f t="shared" si="463"/>
        <v>497.31968000000001</v>
      </c>
      <c r="Q764" s="12"/>
      <c r="R764" s="11">
        <f t="shared" si="470"/>
        <v>35.200000000000017</v>
      </c>
      <c r="S764" s="4">
        <f t="shared" si="448"/>
        <v>59.086919831223611</v>
      </c>
    </row>
    <row r="765" spans="1:19" x14ac:dyDescent="0.2">
      <c r="A765" s="19">
        <v>567</v>
      </c>
      <c r="B765" s="16" t="s">
        <v>1749</v>
      </c>
      <c r="C765" s="16" t="s">
        <v>1750</v>
      </c>
      <c r="D765" s="27">
        <v>598.5</v>
      </c>
      <c r="E765" s="17">
        <v>1069.8499999999999</v>
      </c>
      <c r="F765" s="17">
        <v>1081.4000000000001</v>
      </c>
      <c r="G765" s="28">
        <v>1764</v>
      </c>
      <c r="H765" s="28">
        <v>1304.7</v>
      </c>
      <c r="I765" s="29">
        <f t="shared" si="464"/>
        <v>0.82884954395646515</v>
      </c>
      <c r="J765" s="1">
        <f t="shared" si="465"/>
        <v>1.0795905968126647</v>
      </c>
      <c r="K765" s="24">
        <f t="shared" si="466"/>
        <v>80.68504594820385</v>
      </c>
      <c r="L765" s="24">
        <f t="shared" si="467"/>
        <v>78.755221386800315</v>
      </c>
      <c r="M765" s="1">
        <f t="shared" si="468"/>
        <v>64.882927513202787</v>
      </c>
      <c r="N765" s="7">
        <f t="shared" si="469"/>
        <v>63.12187904568151</v>
      </c>
      <c r="O765" s="18">
        <f t="shared" si="447"/>
        <v>886.74800000000005</v>
      </c>
      <c r="P765" s="12">
        <f t="shared" si="463"/>
        <v>1462.0528000000002</v>
      </c>
      <c r="Q765" s="12"/>
      <c r="R765" s="11">
        <f t="shared" si="470"/>
        <v>35.200000000000017</v>
      </c>
      <c r="S765" s="4">
        <f t="shared" si="448"/>
        <v>48.161737677527157</v>
      </c>
    </row>
    <row r="766" spans="1:19" x14ac:dyDescent="0.2">
      <c r="A766" s="16" t="s">
        <v>1751</v>
      </c>
      <c r="B766" s="16" t="s">
        <v>1752</v>
      </c>
      <c r="C766" s="16" t="s">
        <v>1753</v>
      </c>
      <c r="D766" s="27">
        <v>435.32</v>
      </c>
      <c r="E766" s="17">
        <v>1471.24</v>
      </c>
      <c r="F766" s="17">
        <v>1493.02</v>
      </c>
      <c r="G766" s="28">
        <v>2426</v>
      </c>
      <c r="H766" s="28">
        <v>1794.19</v>
      </c>
      <c r="I766" s="29">
        <f t="shared" si="464"/>
        <v>0.83214152347298775</v>
      </c>
      <c r="J766" s="1">
        <f t="shared" si="465"/>
        <v>1.4803838938582459</v>
      </c>
      <c r="K766" s="24">
        <f t="shared" si="466"/>
        <v>242.97068822934853</v>
      </c>
      <c r="L766" s="24">
        <f t="shared" si="467"/>
        <v>237.96747220435543</v>
      </c>
      <c r="M766" s="1">
        <f t="shared" si="468"/>
        <v>64.894918572088841</v>
      </c>
      <c r="N766" s="7">
        <f t="shared" si="469"/>
        <v>62.489450911575204</v>
      </c>
      <c r="O766" s="18">
        <f t="shared" si="447"/>
        <v>1224.2764</v>
      </c>
      <c r="P766" s="12">
        <f t="shared" si="463"/>
        <v>2018.56304</v>
      </c>
      <c r="Q766" s="12"/>
      <c r="R766" s="11">
        <f t="shared" si="470"/>
        <v>35.200000000000017</v>
      </c>
      <c r="S766" s="4">
        <f t="shared" si="448"/>
        <v>181.23596434806581</v>
      </c>
    </row>
    <row r="767" spans="1:19" ht="22.5" x14ac:dyDescent="0.2">
      <c r="A767" s="19">
        <v>15601</v>
      </c>
      <c r="B767" s="16" t="s">
        <v>2583</v>
      </c>
      <c r="C767" s="16" t="s">
        <v>2584</v>
      </c>
      <c r="D767" s="27">
        <v>779.96249999999998</v>
      </c>
      <c r="E767" s="17">
        <v>1881.15</v>
      </c>
      <c r="F767" s="17">
        <v>1896.38</v>
      </c>
      <c r="G767" s="28">
        <v>3102</v>
      </c>
      <c r="H767" s="28">
        <v>2294.08</v>
      </c>
      <c r="I767" s="29">
        <f t="shared" si="464"/>
        <v>0.82664074487376216</v>
      </c>
      <c r="J767" s="1">
        <f t="shared" si="465"/>
        <v>0.80961114212050234</v>
      </c>
      <c r="K767" s="24">
        <f t="shared" si="466"/>
        <v>143.13733032036797</v>
      </c>
      <c r="L767" s="24">
        <f t="shared" si="467"/>
        <v>141.18467234001633</v>
      </c>
      <c r="M767" s="1">
        <f t="shared" si="468"/>
        <v>64.899130850809343</v>
      </c>
      <c r="N767" s="7">
        <f t="shared" si="469"/>
        <v>63.574810955610161</v>
      </c>
      <c r="O767" s="18">
        <f t="shared" si="447"/>
        <v>1555.0316</v>
      </c>
      <c r="P767" s="12">
        <f t="shared" si="463"/>
        <v>2563.9057600000001</v>
      </c>
      <c r="Q767" s="12"/>
      <c r="R767" s="11">
        <f t="shared" si="470"/>
        <v>35.199999999999989</v>
      </c>
      <c r="S767" s="4">
        <f t="shared" si="448"/>
        <v>99.372610862701748</v>
      </c>
    </row>
    <row r="768" spans="1:19" x14ac:dyDescent="0.2">
      <c r="A768" s="16" t="s">
        <v>1754</v>
      </c>
      <c r="B768" s="16" t="s">
        <v>1755</v>
      </c>
      <c r="C768" s="16" t="s">
        <v>1756</v>
      </c>
      <c r="D768" s="27"/>
      <c r="E768" s="18">
        <v>971.19</v>
      </c>
      <c r="F768" s="18">
        <v>981.68</v>
      </c>
      <c r="G768" s="28">
        <v>1601</v>
      </c>
      <c r="H768" s="28">
        <v>1184.3800000000001</v>
      </c>
      <c r="I768" s="29">
        <f t="shared" si="464"/>
        <v>0.82885560377581513</v>
      </c>
      <c r="J768" s="1">
        <f t="shared" si="465"/>
        <v>1.0801182055004404</v>
      </c>
      <c r="K768" s="24" t="e">
        <f t="shared" si="466"/>
        <v>#DIV/0!</v>
      </c>
      <c r="L768" s="24" t="e">
        <f t="shared" si="467"/>
        <v>#DIV/0!</v>
      </c>
      <c r="M768" s="1">
        <f t="shared" si="468"/>
        <v>64.849308580195412</v>
      </c>
      <c r="N768" s="7">
        <f t="shared" si="469"/>
        <v>63.087767908075961</v>
      </c>
      <c r="O768" s="18">
        <f t="shared" si="447"/>
        <v>804.97759999999994</v>
      </c>
      <c r="P768" s="12">
        <f t="shared" si="463"/>
        <v>1327.23136</v>
      </c>
      <c r="Q768" s="12"/>
      <c r="R768" s="11">
        <f t="shared" si="470"/>
        <v>35.200000000000017</v>
      </c>
      <c r="S768" s="4" t="e">
        <f t="shared" si="448"/>
        <v>#DIV/0!</v>
      </c>
    </row>
    <row r="769" spans="1:19" ht="22.5" x14ac:dyDescent="0.2">
      <c r="A769" s="16" t="s">
        <v>2585</v>
      </c>
      <c r="B769" s="16" t="s">
        <v>2586</v>
      </c>
      <c r="C769" s="16" t="s">
        <v>2587</v>
      </c>
      <c r="D769" s="27">
        <v>2232.4</v>
      </c>
      <c r="E769" s="17">
        <v>2802.65</v>
      </c>
      <c r="F769" s="17">
        <v>3809.66</v>
      </c>
      <c r="G769" s="28">
        <v>4631</v>
      </c>
      <c r="H769" s="28">
        <v>3417.87</v>
      </c>
      <c r="I769" s="29">
        <f t="shared" si="464"/>
        <v>1.1146298718207539</v>
      </c>
      <c r="J769" s="1">
        <f t="shared" si="465"/>
        <v>35.930637075624844</v>
      </c>
      <c r="K769" s="24">
        <f t="shared" si="466"/>
        <v>70.653108761870612</v>
      </c>
      <c r="L769" s="24">
        <f t="shared" si="467"/>
        <v>25.544257301558872</v>
      </c>
      <c r="M769" s="1">
        <f t="shared" si="468"/>
        <v>65.236472624123593</v>
      </c>
      <c r="N769" s="7">
        <f t="shared" si="469"/>
        <v>21.559404251298034</v>
      </c>
      <c r="O769" s="18">
        <f t="shared" si="447"/>
        <v>3123.9211999999998</v>
      </c>
      <c r="P769" s="12">
        <f t="shared" si="463"/>
        <v>5150.66032</v>
      </c>
      <c r="Q769" s="12"/>
      <c r="R769" s="11">
        <f t="shared" si="470"/>
        <v>35.200000000000017</v>
      </c>
      <c r="S769" s="4">
        <f t="shared" si="448"/>
        <v>39.935549184733901</v>
      </c>
    </row>
    <row r="770" spans="1:19" x14ac:dyDescent="0.2">
      <c r="A770" s="19">
        <v>15910</v>
      </c>
      <c r="B770" s="16" t="s">
        <v>1757</v>
      </c>
      <c r="C770" s="16" t="s">
        <v>1758</v>
      </c>
      <c r="D770" s="27">
        <v>803.53</v>
      </c>
      <c r="E770" s="17">
        <v>1101.96</v>
      </c>
      <c r="F770" s="17">
        <v>1119.81</v>
      </c>
      <c r="G770" s="28">
        <v>1817</v>
      </c>
      <c r="H770" s="28">
        <v>1343.85</v>
      </c>
      <c r="I770" s="29">
        <f t="shared" si="464"/>
        <v>0.83328496483982584</v>
      </c>
      <c r="J770" s="1">
        <f t="shared" si="465"/>
        <v>1.619841010562979</v>
      </c>
      <c r="K770" s="24">
        <f t="shared" si="466"/>
        <v>39.361318183515237</v>
      </c>
      <c r="L770" s="24">
        <f t="shared" si="467"/>
        <v>37.139870322203308</v>
      </c>
      <c r="M770" s="1">
        <f t="shared" si="468"/>
        <v>64.8880177138916</v>
      </c>
      <c r="N770" s="7">
        <f t="shared" si="469"/>
        <v>62.259669050999719</v>
      </c>
      <c r="O770" s="18">
        <f t="shared" si="447"/>
        <v>918.24419999999986</v>
      </c>
      <c r="P770" s="12">
        <f t="shared" si="463"/>
        <v>1513.9831200000001</v>
      </c>
      <c r="Q770" s="12"/>
      <c r="R770" s="11">
        <f t="shared" si="470"/>
        <v>35.200000000000017</v>
      </c>
      <c r="S770" s="4">
        <f t="shared" si="448"/>
        <v>14.27628091048247</v>
      </c>
    </row>
    <row r="771" spans="1:19" x14ac:dyDescent="0.2">
      <c r="A771" s="16" t="s">
        <v>1759</v>
      </c>
      <c r="B771" s="16" t="s">
        <v>1760</v>
      </c>
      <c r="C771" s="16" t="s">
        <v>1761</v>
      </c>
      <c r="D771" s="27"/>
      <c r="E771" s="18">
        <v>956.46</v>
      </c>
      <c r="F771" s="18">
        <v>971.96</v>
      </c>
      <c r="G771" s="28">
        <v>1577</v>
      </c>
      <c r="H771" s="28">
        <v>1166.42</v>
      </c>
      <c r="I771" s="29">
        <f t="shared" si="464"/>
        <v>0.83328475163320248</v>
      </c>
      <c r="J771" s="1">
        <f t="shared" si="465"/>
        <v>1.620559145181204</v>
      </c>
      <c r="K771" s="24" t="e">
        <f t="shared" si="466"/>
        <v>#DIV/0!</v>
      </c>
      <c r="L771" s="24" t="e">
        <f t="shared" si="467"/>
        <v>#DIV/0!</v>
      </c>
      <c r="M771" s="1">
        <f t="shared" si="468"/>
        <v>64.878823996821609</v>
      </c>
      <c r="N771" s="7">
        <f t="shared" si="469"/>
        <v>62.249475287048853</v>
      </c>
      <c r="O771" s="18">
        <f t="shared" si="447"/>
        <v>797.00720000000001</v>
      </c>
      <c r="P771" s="12">
        <f t="shared" si="463"/>
        <v>1314.0899200000001</v>
      </c>
      <c r="Q771" s="12"/>
      <c r="R771" s="11">
        <f t="shared" si="470"/>
        <v>35.200000000000017</v>
      </c>
      <c r="S771" s="4" t="e">
        <f t="shared" si="448"/>
        <v>#DIV/0!</v>
      </c>
    </row>
    <row r="772" spans="1:19" x14ac:dyDescent="0.2">
      <c r="A772" s="16" t="s">
        <v>1762</v>
      </c>
      <c r="B772" s="16" t="s">
        <v>1763</v>
      </c>
      <c r="C772" s="16" t="s">
        <v>1764</v>
      </c>
      <c r="D772" s="27">
        <v>65.133750000000006</v>
      </c>
      <c r="E772" s="18">
        <v>128</v>
      </c>
      <c r="F772" s="18">
        <v>123.06</v>
      </c>
      <c r="G772" s="15">
        <v>211</v>
      </c>
      <c r="H772" s="15">
        <v>156.1</v>
      </c>
      <c r="I772" s="29">
        <f t="shared" si="464"/>
        <v>0.78834080717488797</v>
      </c>
      <c r="J772" s="1">
        <f t="shared" si="465"/>
        <v>-3.859375</v>
      </c>
      <c r="K772" s="24">
        <f t="shared" si="466"/>
        <v>88.934308250331043</v>
      </c>
      <c r="L772" s="24">
        <f t="shared" si="467"/>
        <v>96.518701901855792</v>
      </c>
      <c r="M772" s="1">
        <f t="shared" si="468"/>
        <v>64.84375</v>
      </c>
      <c r="N772" s="7">
        <f t="shared" si="469"/>
        <v>71.461075897935956</v>
      </c>
      <c r="O772" s="18">
        <f t="shared" si="447"/>
        <v>100.9092</v>
      </c>
      <c r="P772" s="12">
        <f t="shared" si="463"/>
        <v>166.37712000000002</v>
      </c>
      <c r="Q772" s="12"/>
      <c r="R772" s="11">
        <f t="shared" si="470"/>
        <v>35.200000000000017</v>
      </c>
      <c r="S772" s="4">
        <f t="shared" si="448"/>
        <v>54.926132765271461</v>
      </c>
    </row>
    <row r="773" spans="1:19" ht="22.5" x14ac:dyDescent="0.2">
      <c r="A773" s="16" t="s">
        <v>1765</v>
      </c>
      <c r="B773" s="16" t="s">
        <v>1766</v>
      </c>
      <c r="C773" s="16" t="s">
        <v>1767</v>
      </c>
      <c r="D773" s="27">
        <v>1201.3150000000001</v>
      </c>
      <c r="E773" s="17">
        <v>2120.8000000000002</v>
      </c>
      <c r="F773" s="17">
        <v>2137.98</v>
      </c>
      <c r="G773" s="28">
        <v>3497</v>
      </c>
      <c r="H773" s="28">
        <v>2586.34</v>
      </c>
      <c r="I773" s="29">
        <f t="shared" si="464"/>
        <v>0.82664305543741345</v>
      </c>
      <c r="J773" s="1">
        <f t="shared" si="465"/>
        <v>0.81007167106751865</v>
      </c>
      <c r="K773" s="24">
        <f t="shared" si="466"/>
        <v>77.969974569534202</v>
      </c>
      <c r="L773" s="24">
        <f t="shared" si="467"/>
        <v>76.539875053587139</v>
      </c>
      <c r="M773" s="1">
        <f t="shared" si="468"/>
        <v>64.890607317993187</v>
      </c>
      <c r="N773" s="7">
        <f t="shared" si="469"/>
        <v>63.5656086586404</v>
      </c>
      <c r="O773" s="18">
        <f t="shared" si="447"/>
        <v>1753.1435999999999</v>
      </c>
      <c r="P773" s="12">
        <f t="shared" si="463"/>
        <v>2890.5489600000001</v>
      </c>
      <c r="Q773" s="12"/>
      <c r="R773" s="11">
        <f t="shared" si="470"/>
        <v>35.200000000000017</v>
      </c>
      <c r="S773" s="4">
        <f t="shared" si="448"/>
        <v>45.93537914701804</v>
      </c>
    </row>
    <row r="774" spans="1:19" x14ac:dyDescent="0.2">
      <c r="A774" s="19">
        <v>11494</v>
      </c>
      <c r="B774" s="16" t="s">
        <v>1768</v>
      </c>
      <c r="C774" s="16" t="s">
        <v>1769</v>
      </c>
      <c r="D774" s="27">
        <v>139.86250000000001</v>
      </c>
      <c r="E774" s="18">
        <v>269</v>
      </c>
      <c r="F774" s="18">
        <v>260.19</v>
      </c>
      <c r="G774" s="15">
        <v>444</v>
      </c>
      <c r="H774" s="15">
        <v>328.05</v>
      </c>
      <c r="I774" s="29">
        <f t="shared" si="464"/>
        <v>0.79314128943758566</v>
      </c>
      <c r="J774" s="1">
        <f t="shared" si="465"/>
        <v>-3.2750929368029631</v>
      </c>
      <c r="K774" s="24">
        <f t="shared" si="466"/>
        <v>86.032710698006952</v>
      </c>
      <c r="L774" s="24">
        <f t="shared" si="467"/>
        <v>92.331754401644446</v>
      </c>
      <c r="M774" s="1">
        <f t="shared" si="468"/>
        <v>65.055762081784394</v>
      </c>
      <c r="N774" s="7">
        <f t="shared" si="469"/>
        <v>70.644528998039902</v>
      </c>
      <c r="O774" s="18">
        <f t="shared" si="447"/>
        <v>213.35579999999999</v>
      </c>
      <c r="P774" s="12">
        <f t="shared" si="463"/>
        <v>351.77688000000001</v>
      </c>
      <c r="Q774" s="12"/>
      <c r="R774" s="11">
        <f t="shared" si="470"/>
        <v>35.200000000000017</v>
      </c>
      <c r="S774" s="4">
        <f t="shared" si="448"/>
        <v>52.546822772365687</v>
      </c>
    </row>
    <row r="775" spans="1:19" x14ac:dyDescent="0.2">
      <c r="A775" s="16" t="s">
        <v>2588</v>
      </c>
      <c r="B775" s="16" t="s">
        <v>2589</v>
      </c>
      <c r="C775" s="16" t="s">
        <v>2590</v>
      </c>
      <c r="D775" s="27"/>
      <c r="E775" s="18">
        <v>343.87</v>
      </c>
      <c r="F775" s="18">
        <v>733.21</v>
      </c>
      <c r="G775" s="15">
        <v>617</v>
      </c>
      <c r="H775" s="15">
        <v>484.47</v>
      </c>
      <c r="I775" s="29">
        <f t="shared" si="464"/>
        <v>1.5134270439862116</v>
      </c>
      <c r="J775" s="1">
        <f t="shared" si="465"/>
        <v>113.22302032744935</v>
      </c>
      <c r="K775" s="24" t="e">
        <f t="shared" si="466"/>
        <v>#DIV/0!</v>
      </c>
      <c r="L775" s="24" t="e">
        <f t="shared" si="467"/>
        <v>#DIV/0!</v>
      </c>
      <c r="M775" s="1">
        <f t="shared" si="468"/>
        <v>79.428272312211021</v>
      </c>
      <c r="N775" s="7">
        <f t="shared" si="469"/>
        <v>-15.849483776817024</v>
      </c>
      <c r="O775" s="18">
        <f t="shared" si="447"/>
        <v>601.23220000000003</v>
      </c>
      <c r="P775" s="12">
        <f t="shared" si="463"/>
        <v>991.29992000000016</v>
      </c>
      <c r="Q775" s="12"/>
      <c r="R775" s="11">
        <f t="shared" si="470"/>
        <v>35.200000000000017</v>
      </c>
      <c r="S775" s="4" t="e">
        <f t="shared" si="448"/>
        <v>#DIV/0!</v>
      </c>
    </row>
    <row r="776" spans="1:19" x14ac:dyDescent="0.2">
      <c r="A776" s="19">
        <v>9282</v>
      </c>
      <c r="B776" s="16" t="s">
        <v>1770</v>
      </c>
      <c r="C776" s="16" t="s">
        <v>1771</v>
      </c>
      <c r="D776" s="27">
        <v>506.31833333333333</v>
      </c>
      <c r="E776" s="18">
        <v>944.22</v>
      </c>
      <c r="F776" s="18">
        <v>954.42</v>
      </c>
      <c r="G776" s="28">
        <v>1557</v>
      </c>
      <c r="H776" s="28">
        <v>1151.49</v>
      </c>
      <c r="I776" s="29">
        <f t="shared" si="464"/>
        <v>0.82885652502409912</v>
      </c>
      <c r="J776" s="1">
        <f t="shared" si="465"/>
        <v>1.080256719832235</v>
      </c>
      <c r="K776" s="24">
        <f t="shared" si="466"/>
        <v>88.501963520973305</v>
      </c>
      <c r="L776" s="24">
        <f t="shared" si="467"/>
        <v>86.487420627997551</v>
      </c>
      <c r="M776" s="1">
        <f t="shared" si="468"/>
        <v>64.898011056745247</v>
      </c>
      <c r="N776" s="7">
        <f t="shared" si="469"/>
        <v>63.1357264097567</v>
      </c>
      <c r="O776" s="18">
        <f t="shared" si="447"/>
        <v>782.62439999999992</v>
      </c>
      <c r="P776" s="12">
        <f t="shared" si="463"/>
        <v>1290.3758399999999</v>
      </c>
      <c r="Q776" s="12"/>
      <c r="R776" s="11">
        <f t="shared" si="470"/>
        <v>35.200000000000017</v>
      </c>
      <c r="S776" s="4">
        <f t="shared" si="448"/>
        <v>54.571610087198081</v>
      </c>
    </row>
    <row r="777" spans="1:19" x14ac:dyDescent="0.2">
      <c r="A777" s="19">
        <v>14439</v>
      </c>
      <c r="B777" s="16" t="s">
        <v>1772</v>
      </c>
      <c r="C777" s="16" t="s">
        <v>1773</v>
      </c>
      <c r="D777" s="27"/>
      <c r="E777" s="18">
        <v>434.81</v>
      </c>
      <c r="F777" s="18">
        <v>439.94</v>
      </c>
      <c r="G777" s="15">
        <v>717</v>
      </c>
      <c r="H777" s="15">
        <v>530.25</v>
      </c>
      <c r="I777" s="29">
        <f t="shared" si="464"/>
        <v>0.82968411126826969</v>
      </c>
      <c r="J777" s="1">
        <f t="shared" si="465"/>
        <v>1.1798256709827371</v>
      </c>
      <c r="K777" s="24" t="e">
        <f t="shared" si="466"/>
        <v>#DIV/0!</v>
      </c>
      <c r="L777" s="24" t="e">
        <f t="shared" si="467"/>
        <v>#DIV/0!</v>
      </c>
      <c r="M777" s="1">
        <f t="shared" si="468"/>
        <v>64.899611324486557</v>
      </c>
      <c r="N777" s="7">
        <f t="shared" si="469"/>
        <v>62.976769559485376</v>
      </c>
      <c r="O777" s="18">
        <f t="shared" si="447"/>
        <v>360.75079999999997</v>
      </c>
      <c r="P777" s="12">
        <f t="shared" si="463"/>
        <v>594.79888000000005</v>
      </c>
      <c r="Q777" s="12"/>
      <c r="R777" s="11">
        <f t="shared" si="470"/>
        <v>35.200000000000017</v>
      </c>
      <c r="S777" s="4" t="e">
        <f t="shared" si="448"/>
        <v>#DIV/0!</v>
      </c>
    </row>
    <row r="778" spans="1:19" x14ac:dyDescent="0.2">
      <c r="A778" s="19">
        <v>15084</v>
      </c>
      <c r="B778" s="16" t="s">
        <v>1774</v>
      </c>
      <c r="C778" s="16" t="s">
        <v>1775</v>
      </c>
      <c r="D778" s="27">
        <v>493.37</v>
      </c>
      <c r="E778" s="17">
        <v>1296.17</v>
      </c>
      <c r="F778" s="17">
        <v>1315.36</v>
      </c>
      <c r="G778" s="28">
        <v>2137</v>
      </c>
      <c r="H778" s="28">
        <v>1580.7</v>
      </c>
      <c r="I778" s="29">
        <f t="shared" si="464"/>
        <v>0.83213766053014482</v>
      </c>
      <c r="J778" s="1">
        <f t="shared" si="465"/>
        <v>1.4805156730984095</v>
      </c>
      <c r="K778" s="24">
        <f t="shared" si="466"/>
        <v>166.60721162616289</v>
      </c>
      <c r="L778" s="24">
        <f t="shared" si="467"/>
        <v>162.71763585138945</v>
      </c>
      <c r="M778" s="1">
        <f t="shared" si="468"/>
        <v>64.870348796839892</v>
      </c>
      <c r="N778" s="7">
        <f t="shared" si="469"/>
        <v>62.465028585330288</v>
      </c>
      <c r="O778" s="18">
        <f t="shared" ref="O778:O841" si="471">F778*0.82</f>
        <v>1078.5951999999997</v>
      </c>
      <c r="P778" s="12">
        <f t="shared" si="463"/>
        <v>1778.36672</v>
      </c>
      <c r="Q778" s="12"/>
      <c r="R778" s="11">
        <f t="shared" si="470"/>
        <v>35.200000000000017</v>
      </c>
      <c r="S778" s="4">
        <f t="shared" ref="S778:S841" si="472">O778/D778*100-100</f>
        <v>118.61791353345353</v>
      </c>
    </row>
    <row r="779" spans="1:19" x14ac:dyDescent="0.2">
      <c r="A779" s="16" t="s">
        <v>1776</v>
      </c>
      <c r="B779" s="16" t="s">
        <v>1777</v>
      </c>
      <c r="C779" s="16" t="s">
        <v>1778</v>
      </c>
      <c r="D779" s="27">
        <v>476.64875000000001</v>
      </c>
      <c r="E779" s="18">
        <v>618.94000000000005</v>
      </c>
      <c r="F779" s="18">
        <v>625.82000000000005</v>
      </c>
      <c r="G779" s="28">
        <v>1020</v>
      </c>
      <c r="H779" s="15">
        <v>754.8</v>
      </c>
      <c r="I779" s="29">
        <f t="shared" si="464"/>
        <v>0.82912029676735566</v>
      </c>
      <c r="J779" s="1">
        <f t="shared" si="465"/>
        <v>1.1115778589200858</v>
      </c>
      <c r="K779" s="24">
        <f t="shared" si="466"/>
        <v>31.295844161974628</v>
      </c>
      <c r="L779" s="24">
        <f t="shared" si="467"/>
        <v>29.852433264537069</v>
      </c>
      <c r="M779" s="1">
        <f t="shared" si="468"/>
        <v>64.79788024687366</v>
      </c>
      <c r="N779" s="7">
        <f t="shared" si="469"/>
        <v>62.986162155252288</v>
      </c>
      <c r="O779" s="18">
        <f t="shared" si="471"/>
        <v>513.17240000000004</v>
      </c>
      <c r="P779" s="12">
        <f t="shared" si="463"/>
        <v>846.10864000000015</v>
      </c>
      <c r="Q779" s="12"/>
      <c r="R779" s="11">
        <f t="shared" si="470"/>
        <v>35.200000000000017</v>
      </c>
      <c r="S779" s="4">
        <f t="shared" si="472"/>
        <v>7.6625922128191917</v>
      </c>
    </row>
    <row r="780" spans="1:19" x14ac:dyDescent="0.2">
      <c r="A780" s="16" t="s">
        <v>1779</v>
      </c>
      <c r="B780" s="16" t="s">
        <v>1780</v>
      </c>
      <c r="C780" s="16" t="s">
        <v>1781</v>
      </c>
      <c r="D780" s="27"/>
      <c r="E780" s="18">
        <v>554.84</v>
      </c>
      <c r="F780" s="18">
        <v>561.02</v>
      </c>
      <c r="G780" s="15">
        <v>915</v>
      </c>
      <c r="H780" s="15">
        <v>676.63</v>
      </c>
      <c r="I780" s="29">
        <f t="shared" ref="I780:I801" si="473">F780/H780</f>
        <v>0.82913852474764638</v>
      </c>
      <c r="J780" s="1">
        <f t="shared" ref="J780:J801" si="474">F780/E780*100-100</f>
        <v>1.1138346189892445</v>
      </c>
      <c r="K780" s="24" t="e">
        <f t="shared" ref="K780:K801" si="475">F780/D780*100-100</f>
        <v>#DIV/0!</v>
      </c>
      <c r="L780" s="24" t="e">
        <f t="shared" ref="L780:L801" si="476">E780/D780*100-100</f>
        <v>#DIV/0!</v>
      </c>
      <c r="M780" s="1">
        <f t="shared" ref="M780:M801" si="477">G780/E780*100-100</f>
        <v>64.912407180448412</v>
      </c>
      <c r="N780" s="7">
        <f t="shared" ref="N780:N801" si="478">G780/F780*100-100</f>
        <v>63.095789811414932</v>
      </c>
      <c r="O780" s="18">
        <f t="shared" si="471"/>
        <v>460.03639999999996</v>
      </c>
      <c r="P780" s="12">
        <f t="shared" si="463"/>
        <v>758.49904000000004</v>
      </c>
      <c r="Q780" s="12"/>
      <c r="R780" s="11">
        <f t="shared" ref="R780:R801" si="479">P780/F780*100-100</f>
        <v>35.200000000000017</v>
      </c>
      <c r="S780" s="4" t="e">
        <f t="shared" si="472"/>
        <v>#DIV/0!</v>
      </c>
    </row>
    <row r="781" spans="1:19" x14ac:dyDescent="0.2">
      <c r="A781" s="16" t="s">
        <v>1782</v>
      </c>
      <c r="B781" s="16" t="s">
        <v>1783</v>
      </c>
      <c r="C781" s="16" t="s">
        <v>1784</v>
      </c>
      <c r="D781" s="27"/>
      <c r="E781" s="18">
        <v>462.12</v>
      </c>
      <c r="F781" s="18">
        <v>467.58</v>
      </c>
      <c r="G781" s="15">
        <v>762</v>
      </c>
      <c r="H781" s="15">
        <v>563.55999999999995</v>
      </c>
      <c r="I781" s="29">
        <f t="shared" si="473"/>
        <v>0.82968982894456678</v>
      </c>
      <c r="J781" s="1">
        <f t="shared" si="474"/>
        <v>1.1815112957673364</v>
      </c>
      <c r="K781" s="24" t="e">
        <f t="shared" si="475"/>
        <v>#DIV/0!</v>
      </c>
      <c r="L781" s="24" t="e">
        <f t="shared" si="476"/>
        <v>#DIV/0!</v>
      </c>
      <c r="M781" s="1">
        <f t="shared" si="477"/>
        <v>64.892235782913531</v>
      </c>
      <c r="N781" s="7">
        <f t="shared" si="478"/>
        <v>62.966765045553728</v>
      </c>
      <c r="O781" s="18">
        <f t="shared" si="471"/>
        <v>383.41559999999998</v>
      </c>
      <c r="P781" s="12">
        <f t="shared" si="463"/>
        <v>632.16816000000006</v>
      </c>
      <c r="Q781" s="12"/>
      <c r="R781" s="11">
        <f t="shared" si="479"/>
        <v>35.200000000000017</v>
      </c>
      <c r="S781" s="4" t="e">
        <f t="shared" si="472"/>
        <v>#DIV/0!</v>
      </c>
    </row>
    <row r="782" spans="1:19" x14ac:dyDescent="0.2">
      <c r="A782" s="16" t="s">
        <v>1785</v>
      </c>
      <c r="B782" s="16" t="s">
        <v>1786</v>
      </c>
      <c r="C782" s="16" t="s">
        <v>1787</v>
      </c>
      <c r="D782" s="27">
        <v>77.66</v>
      </c>
      <c r="E782" s="18">
        <v>252.66</v>
      </c>
      <c r="F782" s="18">
        <v>251.71</v>
      </c>
      <c r="G782" s="15">
        <v>417</v>
      </c>
      <c r="H782" s="15">
        <v>308.12</v>
      </c>
      <c r="I782" s="29">
        <f t="shared" si="473"/>
        <v>0.81692197844995462</v>
      </c>
      <c r="J782" s="1">
        <f t="shared" si="474"/>
        <v>-0.37599936673790069</v>
      </c>
      <c r="K782" s="24">
        <f t="shared" si="475"/>
        <v>224.11795003862994</v>
      </c>
      <c r="L782" s="24">
        <f t="shared" si="476"/>
        <v>225.34123100695342</v>
      </c>
      <c r="M782" s="1">
        <f t="shared" si="477"/>
        <v>65.043932557587283</v>
      </c>
      <c r="N782" s="7">
        <f t="shared" si="478"/>
        <v>65.666838822454423</v>
      </c>
      <c r="O782" s="18">
        <f t="shared" si="471"/>
        <v>206.40219999999999</v>
      </c>
      <c r="P782" s="12">
        <f t="shared" si="463"/>
        <v>340.31192000000004</v>
      </c>
      <c r="Q782" s="12"/>
      <c r="R782" s="11">
        <f t="shared" si="479"/>
        <v>35.200000000000017</v>
      </c>
      <c r="S782" s="4">
        <f t="shared" si="472"/>
        <v>165.77671903167652</v>
      </c>
    </row>
    <row r="783" spans="1:19" ht="22.5" x14ac:dyDescent="0.2">
      <c r="A783" s="16" t="s">
        <v>1788</v>
      </c>
      <c r="B783" s="16" t="s">
        <v>1789</v>
      </c>
      <c r="C783" s="16" t="s">
        <v>1790</v>
      </c>
      <c r="D783" s="27">
        <v>76.8</v>
      </c>
      <c r="E783" s="18">
        <v>110.68</v>
      </c>
      <c r="F783" s="18">
        <v>112.27</v>
      </c>
      <c r="G783" s="15">
        <v>182</v>
      </c>
      <c r="H783" s="15">
        <v>134.97</v>
      </c>
      <c r="I783" s="29">
        <f t="shared" si="473"/>
        <v>0.83181447729124991</v>
      </c>
      <c r="J783" s="1">
        <f t="shared" si="474"/>
        <v>1.4365739067582268</v>
      </c>
      <c r="K783" s="24">
        <f t="shared" si="475"/>
        <v>46.184895833333343</v>
      </c>
      <c r="L783" s="24">
        <f t="shared" si="476"/>
        <v>44.114583333333371</v>
      </c>
      <c r="M783" s="1">
        <f t="shared" si="477"/>
        <v>64.438019515720981</v>
      </c>
      <c r="N783" s="7">
        <f t="shared" si="478"/>
        <v>62.109201033223485</v>
      </c>
      <c r="O783" s="18">
        <f t="shared" si="471"/>
        <v>92.061399999999992</v>
      </c>
      <c r="P783" s="12">
        <f t="shared" si="463"/>
        <v>151.78904</v>
      </c>
      <c r="Q783" s="12"/>
      <c r="R783" s="11">
        <f t="shared" si="479"/>
        <v>35.200000000000017</v>
      </c>
      <c r="S783" s="4">
        <f t="shared" si="472"/>
        <v>19.871614583333326</v>
      </c>
    </row>
    <row r="784" spans="1:19" x14ac:dyDescent="0.2">
      <c r="A784" s="16" t="s">
        <v>1791</v>
      </c>
      <c r="B784" s="16" t="s">
        <v>1792</v>
      </c>
      <c r="C784" s="16" t="s">
        <v>1793</v>
      </c>
      <c r="D784" s="27"/>
      <c r="E784" s="18">
        <v>162.66999999999999</v>
      </c>
      <c r="F784" s="18">
        <v>166.27</v>
      </c>
      <c r="G784" s="15">
        <v>268</v>
      </c>
      <c r="H784" s="15">
        <v>198.38</v>
      </c>
      <c r="I784" s="29">
        <f t="shared" si="473"/>
        <v>0.83813892529488865</v>
      </c>
      <c r="J784" s="1">
        <f t="shared" si="474"/>
        <v>2.2130694043154904</v>
      </c>
      <c r="K784" s="24" t="e">
        <f t="shared" si="475"/>
        <v>#DIV/0!</v>
      </c>
      <c r="L784" s="24" t="e">
        <f t="shared" si="476"/>
        <v>#DIV/0!</v>
      </c>
      <c r="M784" s="1">
        <f t="shared" si="477"/>
        <v>64.750722321263936</v>
      </c>
      <c r="N784" s="7">
        <f t="shared" si="478"/>
        <v>61.183617008480155</v>
      </c>
      <c r="O784" s="18">
        <f t="shared" si="471"/>
        <v>136.34139999999999</v>
      </c>
      <c r="P784" s="12">
        <f t="shared" si="463"/>
        <v>224.79704000000004</v>
      </c>
      <c r="Q784" s="12"/>
      <c r="R784" s="11">
        <f t="shared" si="479"/>
        <v>35.200000000000017</v>
      </c>
      <c r="S784" s="4" t="e">
        <f t="shared" si="472"/>
        <v>#DIV/0!</v>
      </c>
    </row>
    <row r="785" spans="1:19" x14ac:dyDescent="0.2">
      <c r="A785" s="16" t="s">
        <v>1794</v>
      </c>
      <c r="B785" s="16" t="s">
        <v>1795</v>
      </c>
      <c r="C785" s="16" t="s">
        <v>1796</v>
      </c>
      <c r="D785" s="27"/>
      <c r="E785" s="18">
        <v>37.96</v>
      </c>
      <c r="F785" s="18">
        <v>38.549999999999997</v>
      </c>
      <c r="G785" s="15">
        <v>63</v>
      </c>
      <c r="H785" s="15">
        <v>46.29</v>
      </c>
      <c r="I785" s="29">
        <f t="shared" si="473"/>
        <v>0.83279325988334407</v>
      </c>
      <c r="J785" s="1">
        <f t="shared" si="474"/>
        <v>1.554267650158053</v>
      </c>
      <c r="K785" s="24" t="e">
        <f t="shared" si="475"/>
        <v>#DIV/0!</v>
      </c>
      <c r="L785" s="24" t="e">
        <f t="shared" si="476"/>
        <v>#DIV/0!</v>
      </c>
      <c r="M785" s="1">
        <f t="shared" si="477"/>
        <v>65.964172813487863</v>
      </c>
      <c r="N785" s="7">
        <f t="shared" si="478"/>
        <v>63.424124513618693</v>
      </c>
      <c r="O785" s="18">
        <f t="shared" si="471"/>
        <v>31.610999999999997</v>
      </c>
      <c r="P785" s="12">
        <f t="shared" si="463"/>
        <v>52.119599999999998</v>
      </c>
      <c r="Q785" s="12"/>
      <c r="R785" s="11">
        <f t="shared" si="479"/>
        <v>35.200000000000017</v>
      </c>
      <c r="S785" s="4" t="e">
        <f t="shared" si="472"/>
        <v>#DIV/0!</v>
      </c>
    </row>
    <row r="786" spans="1:19" x14ac:dyDescent="0.2">
      <c r="A786" s="16" t="s">
        <v>1797</v>
      </c>
      <c r="B786" s="16" t="s">
        <v>1798</v>
      </c>
      <c r="C786" s="16" t="s">
        <v>1799</v>
      </c>
      <c r="D786" s="27">
        <v>20</v>
      </c>
      <c r="E786" s="18">
        <v>27.45</v>
      </c>
      <c r="F786" s="18">
        <v>28.12</v>
      </c>
      <c r="G786" s="15">
        <v>45</v>
      </c>
      <c r="H786" s="15">
        <v>33.479999999999997</v>
      </c>
      <c r="I786" s="29">
        <f t="shared" si="473"/>
        <v>0.83990442054958192</v>
      </c>
      <c r="J786" s="1">
        <f t="shared" si="474"/>
        <v>2.4408014571948939</v>
      </c>
      <c r="K786" s="24">
        <f t="shared" si="475"/>
        <v>40.600000000000023</v>
      </c>
      <c r="L786" s="24">
        <f t="shared" si="476"/>
        <v>37.25</v>
      </c>
      <c r="M786" s="1">
        <f t="shared" si="477"/>
        <v>63.934426229508205</v>
      </c>
      <c r="N786" s="7">
        <f t="shared" si="478"/>
        <v>60.028449502133697</v>
      </c>
      <c r="O786" s="18">
        <f t="shared" si="471"/>
        <v>23.058399999999999</v>
      </c>
      <c r="P786" s="12">
        <f t="shared" si="463"/>
        <v>38.018240000000006</v>
      </c>
      <c r="Q786" s="12"/>
      <c r="R786" s="11">
        <f t="shared" si="479"/>
        <v>35.200000000000017</v>
      </c>
      <c r="S786" s="4">
        <f t="shared" si="472"/>
        <v>15.292000000000002</v>
      </c>
    </row>
    <row r="787" spans="1:19" x14ac:dyDescent="0.2">
      <c r="A787" s="16" t="s">
        <v>1800</v>
      </c>
      <c r="B787" s="16" t="s">
        <v>1801</v>
      </c>
      <c r="C787" s="16" t="s">
        <v>1802</v>
      </c>
      <c r="D787" s="27"/>
      <c r="E787" s="18">
        <v>15.25</v>
      </c>
      <c r="F787" s="18">
        <v>15.76</v>
      </c>
      <c r="G787" s="15">
        <v>25</v>
      </c>
      <c r="H787" s="15">
        <v>18.600000000000001</v>
      </c>
      <c r="I787" s="29">
        <f t="shared" si="473"/>
        <v>0.84731182795698912</v>
      </c>
      <c r="J787" s="1">
        <f t="shared" si="474"/>
        <v>3.3442622950819612</v>
      </c>
      <c r="K787" s="24" t="e">
        <f t="shared" si="475"/>
        <v>#DIV/0!</v>
      </c>
      <c r="L787" s="24" t="e">
        <f t="shared" si="476"/>
        <v>#DIV/0!</v>
      </c>
      <c r="M787" s="1">
        <f t="shared" si="477"/>
        <v>63.934426229508205</v>
      </c>
      <c r="N787" s="7">
        <f t="shared" si="478"/>
        <v>58.629441624365484</v>
      </c>
      <c r="O787" s="18">
        <f t="shared" si="471"/>
        <v>12.9232</v>
      </c>
      <c r="P787" s="12">
        <f t="shared" si="463"/>
        <v>21.30752</v>
      </c>
      <c r="Q787" s="12"/>
      <c r="R787" s="11">
        <f t="shared" si="479"/>
        <v>35.200000000000017</v>
      </c>
      <c r="S787" s="4" t="e">
        <f t="shared" si="472"/>
        <v>#DIV/0!</v>
      </c>
    </row>
    <row r="788" spans="1:19" ht="22.5" x14ac:dyDescent="0.2">
      <c r="A788" s="16" t="s">
        <v>1803</v>
      </c>
      <c r="B788" s="16" t="s">
        <v>2591</v>
      </c>
      <c r="C788" s="16" t="s">
        <v>2592</v>
      </c>
      <c r="D788" s="27">
        <v>895.29333333333329</v>
      </c>
      <c r="E788" s="17">
        <v>1364.93</v>
      </c>
      <c r="F788" s="17">
        <v>1385.14</v>
      </c>
      <c r="G788" s="28">
        <v>2250</v>
      </c>
      <c r="H788" s="28">
        <v>1664.55</v>
      </c>
      <c r="I788" s="29">
        <f t="shared" si="473"/>
        <v>0.83214081883992674</v>
      </c>
      <c r="J788" s="1">
        <f t="shared" si="474"/>
        <v>1.4806620119713187</v>
      </c>
      <c r="K788" s="24">
        <f t="shared" si="475"/>
        <v>54.713538951851916</v>
      </c>
      <c r="L788" s="24">
        <f t="shared" si="476"/>
        <v>52.456178235810995</v>
      </c>
      <c r="M788" s="1">
        <f t="shared" si="477"/>
        <v>64.843618354054797</v>
      </c>
      <c r="N788" s="7">
        <f t="shared" si="478"/>
        <v>62.438453874698581</v>
      </c>
      <c r="O788" s="18">
        <f t="shared" si="471"/>
        <v>1135.8148000000001</v>
      </c>
      <c r="P788" s="12">
        <f t="shared" si="463"/>
        <v>1872.7092800000003</v>
      </c>
      <c r="Q788" s="12"/>
      <c r="R788" s="11">
        <f t="shared" si="479"/>
        <v>35.200000000000017</v>
      </c>
      <c r="S788" s="4">
        <f t="shared" si="472"/>
        <v>26.865101940518585</v>
      </c>
    </row>
    <row r="789" spans="1:19" ht="22.5" x14ac:dyDescent="0.2">
      <c r="A789" s="16" t="s">
        <v>1804</v>
      </c>
      <c r="B789" s="16" t="s">
        <v>1805</v>
      </c>
      <c r="C789" s="16" t="s">
        <v>1806</v>
      </c>
      <c r="D789" s="27"/>
      <c r="E789" s="18">
        <v>903.69</v>
      </c>
      <c r="F789" s="18">
        <v>913.45</v>
      </c>
      <c r="G789" s="28">
        <v>1490</v>
      </c>
      <c r="H789" s="28">
        <v>1102.06</v>
      </c>
      <c r="I789" s="29">
        <f t="shared" si="473"/>
        <v>0.82885686804711189</v>
      </c>
      <c r="J789" s="1">
        <f t="shared" si="474"/>
        <v>1.0800163772975395</v>
      </c>
      <c r="K789" s="24" t="e">
        <f t="shared" si="475"/>
        <v>#DIV/0!</v>
      </c>
      <c r="L789" s="24" t="e">
        <f t="shared" si="476"/>
        <v>#DIV/0!</v>
      </c>
      <c r="M789" s="1">
        <f t="shared" si="477"/>
        <v>64.87954940300321</v>
      </c>
      <c r="N789" s="7">
        <f t="shared" si="478"/>
        <v>63.117849909683059</v>
      </c>
      <c r="O789" s="18">
        <f t="shared" si="471"/>
        <v>749.029</v>
      </c>
      <c r="P789" s="12">
        <f t="shared" si="463"/>
        <v>1234.9844000000001</v>
      </c>
      <c r="Q789" s="12"/>
      <c r="R789" s="11">
        <f t="shared" si="479"/>
        <v>35.200000000000017</v>
      </c>
      <c r="S789" s="4" t="e">
        <f t="shared" si="472"/>
        <v>#DIV/0!</v>
      </c>
    </row>
    <row r="790" spans="1:19" x14ac:dyDescent="0.2">
      <c r="A790" s="16" t="s">
        <v>1807</v>
      </c>
      <c r="B790" s="16" t="s">
        <v>1808</v>
      </c>
      <c r="C790" s="16" t="s">
        <v>1809</v>
      </c>
      <c r="D790" s="27"/>
      <c r="E790" s="17">
        <v>1194.4100000000001</v>
      </c>
      <c r="F790" s="17">
        <v>1207.32</v>
      </c>
      <c r="G790" s="28">
        <v>1969</v>
      </c>
      <c r="H790" s="28">
        <v>1456.6</v>
      </c>
      <c r="I790" s="29">
        <f t="shared" si="473"/>
        <v>0.8288617328024166</v>
      </c>
      <c r="J790" s="1">
        <f t="shared" si="474"/>
        <v>1.0808683785299706</v>
      </c>
      <c r="K790" s="24" t="e">
        <f t="shared" si="475"/>
        <v>#DIV/0!</v>
      </c>
      <c r="L790" s="24" t="e">
        <f t="shared" si="476"/>
        <v>#DIV/0!</v>
      </c>
      <c r="M790" s="1">
        <f t="shared" si="477"/>
        <v>64.851265478353326</v>
      </c>
      <c r="N790" s="7">
        <f t="shared" si="478"/>
        <v>63.088493522844004</v>
      </c>
      <c r="O790" s="18">
        <f t="shared" si="471"/>
        <v>990.00239999999985</v>
      </c>
      <c r="P790" s="12">
        <f t="shared" si="463"/>
        <v>1632.29664</v>
      </c>
      <c r="Q790" s="12"/>
      <c r="R790" s="11">
        <f t="shared" si="479"/>
        <v>35.200000000000017</v>
      </c>
      <c r="S790" s="4" t="e">
        <f t="shared" si="472"/>
        <v>#DIV/0!</v>
      </c>
    </row>
    <row r="791" spans="1:19" ht="22.5" x14ac:dyDescent="0.2">
      <c r="A791" s="16" t="s">
        <v>1810</v>
      </c>
      <c r="B791" s="16" t="s">
        <v>1811</v>
      </c>
      <c r="C791" s="16" t="s">
        <v>1812</v>
      </c>
      <c r="D791" s="27"/>
      <c r="E791" s="18">
        <v>61.97</v>
      </c>
      <c r="F791" s="18">
        <v>62.9</v>
      </c>
      <c r="G791" s="15">
        <v>102</v>
      </c>
      <c r="H791" s="15">
        <v>75.569999999999993</v>
      </c>
      <c r="I791" s="29">
        <f t="shared" si="473"/>
        <v>0.83234087600899831</v>
      </c>
      <c r="J791" s="1">
        <f t="shared" si="474"/>
        <v>1.500726157818292</v>
      </c>
      <c r="K791" s="24" t="e">
        <f t="shared" si="475"/>
        <v>#DIV/0!</v>
      </c>
      <c r="L791" s="24" t="e">
        <f t="shared" si="476"/>
        <v>#DIV/0!</v>
      </c>
      <c r="M791" s="1">
        <f t="shared" si="477"/>
        <v>64.595772147813477</v>
      </c>
      <c r="N791" s="7">
        <f t="shared" si="478"/>
        <v>62.162162162162161</v>
      </c>
      <c r="O791" s="18">
        <f t="shared" si="471"/>
        <v>51.577999999999996</v>
      </c>
      <c r="P791" s="12">
        <f t="shared" si="463"/>
        <v>85.040800000000004</v>
      </c>
      <c r="Q791" s="12"/>
      <c r="R791" s="11">
        <f t="shared" si="479"/>
        <v>35.200000000000017</v>
      </c>
      <c r="S791" s="4" t="e">
        <f t="shared" si="472"/>
        <v>#DIV/0!</v>
      </c>
    </row>
    <row r="792" spans="1:19" ht="22.5" x14ac:dyDescent="0.2">
      <c r="A792" s="16" t="s">
        <v>1813</v>
      </c>
      <c r="B792" s="16" t="s">
        <v>1814</v>
      </c>
      <c r="C792" s="16" t="s">
        <v>1815</v>
      </c>
      <c r="D792" s="27">
        <v>25.59</v>
      </c>
      <c r="E792" s="18">
        <v>61.97</v>
      </c>
      <c r="F792" s="18">
        <v>62.9</v>
      </c>
      <c r="G792" s="15">
        <v>102</v>
      </c>
      <c r="H792" s="15">
        <v>75.569999999999993</v>
      </c>
      <c r="I792" s="29">
        <f t="shared" si="473"/>
        <v>0.83234087600899831</v>
      </c>
      <c r="J792" s="1">
        <f t="shared" si="474"/>
        <v>1.500726157818292</v>
      </c>
      <c r="K792" s="24">
        <f t="shared" si="475"/>
        <v>145.79914028917545</v>
      </c>
      <c r="L792" s="24">
        <f t="shared" si="476"/>
        <v>142.16490816725283</v>
      </c>
      <c r="M792" s="1">
        <f t="shared" si="477"/>
        <v>64.595772147813477</v>
      </c>
      <c r="N792" s="7">
        <f t="shared" si="478"/>
        <v>62.162162162162161</v>
      </c>
      <c r="O792" s="18">
        <f t="shared" si="471"/>
        <v>51.577999999999996</v>
      </c>
      <c r="P792" s="12">
        <f t="shared" si="463"/>
        <v>85.040800000000004</v>
      </c>
      <c r="Q792" s="12"/>
      <c r="R792" s="11">
        <f t="shared" si="479"/>
        <v>35.200000000000017</v>
      </c>
      <c r="S792" s="4">
        <f t="shared" si="472"/>
        <v>101.55529503712387</v>
      </c>
    </row>
    <row r="793" spans="1:19" x14ac:dyDescent="0.2">
      <c r="A793" s="16" t="s">
        <v>1816</v>
      </c>
      <c r="B793" s="16" t="s">
        <v>1817</v>
      </c>
      <c r="C793" s="16" t="s">
        <v>1818</v>
      </c>
      <c r="D793" s="27"/>
      <c r="E793" s="18">
        <v>84.25</v>
      </c>
      <c r="F793" s="18">
        <v>85.52</v>
      </c>
      <c r="G793" s="15">
        <v>139</v>
      </c>
      <c r="H793" s="15">
        <v>102.74</v>
      </c>
      <c r="I793" s="29">
        <f t="shared" si="473"/>
        <v>0.83239244695347481</v>
      </c>
      <c r="J793" s="1">
        <f t="shared" si="474"/>
        <v>1.5074183976261111</v>
      </c>
      <c r="K793" s="24" t="e">
        <f t="shared" si="475"/>
        <v>#DIV/0!</v>
      </c>
      <c r="L793" s="24" t="e">
        <f t="shared" si="476"/>
        <v>#DIV/0!</v>
      </c>
      <c r="M793" s="1">
        <f t="shared" si="477"/>
        <v>64.985163204747778</v>
      </c>
      <c r="N793" s="7">
        <f t="shared" si="478"/>
        <v>62.535079513564085</v>
      </c>
      <c r="O793" s="18">
        <f t="shared" si="471"/>
        <v>70.12639999999999</v>
      </c>
      <c r="P793" s="12">
        <f t="shared" si="463"/>
        <v>115.62304</v>
      </c>
      <c r="Q793" s="12"/>
      <c r="R793" s="11">
        <f t="shared" si="479"/>
        <v>35.200000000000017</v>
      </c>
      <c r="S793" s="4" t="e">
        <f t="shared" si="472"/>
        <v>#DIV/0!</v>
      </c>
    </row>
    <row r="794" spans="1:19" x14ac:dyDescent="0.2">
      <c r="A794" s="16" t="s">
        <v>1819</v>
      </c>
      <c r="B794" s="16" t="s">
        <v>1820</v>
      </c>
      <c r="C794" s="16" t="s">
        <v>1821</v>
      </c>
      <c r="D794" s="27"/>
      <c r="E794" s="17">
        <v>1384.67</v>
      </c>
      <c r="F794" s="17">
        <v>1288.8800000000001</v>
      </c>
      <c r="G794" s="28">
        <v>2283</v>
      </c>
      <c r="H794" s="28">
        <v>1688.62</v>
      </c>
      <c r="I794" s="29">
        <f t="shared" si="473"/>
        <v>0.76327415285854738</v>
      </c>
      <c r="J794" s="1">
        <f t="shared" si="474"/>
        <v>-6.9178937941892258</v>
      </c>
      <c r="K794" s="24" t="e">
        <f t="shared" si="475"/>
        <v>#DIV/0!</v>
      </c>
      <c r="L794" s="24" t="e">
        <f t="shared" si="476"/>
        <v>#DIV/0!</v>
      </c>
      <c r="M794" s="1">
        <f t="shared" si="477"/>
        <v>64.876829858377789</v>
      </c>
      <c r="N794" s="7">
        <f t="shared" si="478"/>
        <v>77.130531934702987</v>
      </c>
      <c r="O794" s="18">
        <f t="shared" si="471"/>
        <v>1056.8815999999999</v>
      </c>
      <c r="P794" s="12">
        <f t="shared" si="463"/>
        <v>1742.5657600000002</v>
      </c>
      <c r="Q794" s="12"/>
      <c r="R794" s="11">
        <f t="shared" si="479"/>
        <v>35.200000000000017</v>
      </c>
      <c r="S794" s="4" t="e">
        <f t="shared" si="472"/>
        <v>#DIV/0!</v>
      </c>
    </row>
    <row r="795" spans="1:19" x14ac:dyDescent="0.2">
      <c r="A795" s="19">
        <v>1188</v>
      </c>
      <c r="B795" s="16" t="s">
        <v>1822</v>
      </c>
      <c r="C795" s="16" t="s">
        <v>1823</v>
      </c>
      <c r="D795" s="27">
        <v>1719.99</v>
      </c>
      <c r="E795" s="17">
        <v>3166.76</v>
      </c>
      <c r="F795" s="17">
        <v>3165.04</v>
      </c>
      <c r="G795" s="28">
        <v>5221</v>
      </c>
      <c r="H795" s="28">
        <v>3861.9</v>
      </c>
      <c r="I795" s="29">
        <f t="shared" si="473"/>
        <v>0.81955514125171547</v>
      </c>
      <c r="J795" s="1">
        <f t="shared" si="474"/>
        <v>-5.4314188634450034E-2</v>
      </c>
      <c r="K795" s="24">
        <f t="shared" si="475"/>
        <v>84.015023343158987</v>
      </c>
      <c r="L795" s="24">
        <f t="shared" si="476"/>
        <v>84.115023924557732</v>
      </c>
      <c r="M795" s="1">
        <f t="shared" si="477"/>
        <v>64.868824918844496</v>
      </c>
      <c r="N795" s="7">
        <f t="shared" si="478"/>
        <v>64.958420746657225</v>
      </c>
      <c r="O795" s="18">
        <f t="shared" si="471"/>
        <v>2595.3327999999997</v>
      </c>
      <c r="P795" s="12">
        <f t="shared" si="463"/>
        <v>4279.1340799999998</v>
      </c>
      <c r="Q795" s="12"/>
      <c r="R795" s="11">
        <f t="shared" si="479"/>
        <v>35.199999999999989</v>
      </c>
      <c r="S795" s="4">
        <f t="shared" si="472"/>
        <v>50.892319141390345</v>
      </c>
    </row>
    <row r="796" spans="1:19" x14ac:dyDescent="0.2">
      <c r="A796" s="19">
        <v>1189</v>
      </c>
      <c r="B796" s="16" t="s">
        <v>1824</v>
      </c>
      <c r="C796" s="16" t="s">
        <v>1825</v>
      </c>
      <c r="D796" s="27"/>
      <c r="E796" s="17">
        <v>6288.23</v>
      </c>
      <c r="F796" s="17">
        <v>5828.11</v>
      </c>
      <c r="G796" s="28">
        <v>8834</v>
      </c>
      <c r="H796" s="28">
        <v>7668.57</v>
      </c>
      <c r="I796" s="29">
        <f t="shared" si="473"/>
        <v>0.75999958271229184</v>
      </c>
      <c r="J796" s="1">
        <f t="shared" si="474"/>
        <v>-7.3171623811469999</v>
      </c>
      <c r="K796" s="24" t="e">
        <f t="shared" si="475"/>
        <v>#DIV/0!</v>
      </c>
      <c r="L796" s="24" t="e">
        <f t="shared" si="476"/>
        <v>#DIV/0!</v>
      </c>
      <c r="M796" s="1">
        <f t="shared" si="477"/>
        <v>40.484683289256282</v>
      </c>
      <c r="N796" s="7">
        <f t="shared" si="478"/>
        <v>51.575725235110525</v>
      </c>
      <c r="O796" s="18">
        <f t="shared" si="471"/>
        <v>4779.0501999999997</v>
      </c>
      <c r="P796" s="12">
        <f t="shared" si="463"/>
        <v>7879.6047200000003</v>
      </c>
      <c r="Q796" s="12"/>
      <c r="R796" s="11">
        <f t="shared" si="479"/>
        <v>35.200000000000017</v>
      </c>
      <c r="S796" s="4" t="e">
        <f t="shared" si="472"/>
        <v>#DIV/0!</v>
      </c>
    </row>
    <row r="797" spans="1:19" x14ac:dyDescent="0.2">
      <c r="A797" s="16" t="s">
        <v>1826</v>
      </c>
      <c r="B797" s="16" t="s">
        <v>1827</v>
      </c>
      <c r="C797" s="16" t="s">
        <v>1828</v>
      </c>
      <c r="D797" s="27">
        <v>5071.1850000000004</v>
      </c>
      <c r="E797" s="17">
        <v>6576.38</v>
      </c>
      <c r="F797" s="17">
        <v>6095.18</v>
      </c>
      <c r="G797" s="28">
        <v>9239</v>
      </c>
      <c r="H797" s="28">
        <v>8019.97</v>
      </c>
      <c r="I797" s="29">
        <f t="shared" si="473"/>
        <v>0.76000034912848802</v>
      </c>
      <c r="J797" s="1">
        <f t="shared" si="474"/>
        <v>-7.3170954233179941</v>
      </c>
      <c r="K797" s="24">
        <f t="shared" si="475"/>
        <v>20.192420509210379</v>
      </c>
      <c r="L797" s="24">
        <f t="shared" si="476"/>
        <v>29.681326948237938</v>
      </c>
      <c r="M797" s="1">
        <f t="shared" si="477"/>
        <v>40.487623890346981</v>
      </c>
      <c r="N797" s="7">
        <f t="shared" si="478"/>
        <v>51.578788485327749</v>
      </c>
      <c r="O797" s="18">
        <f>D797</f>
        <v>5071.1850000000004</v>
      </c>
      <c r="P797" s="12">
        <f t="shared" si="463"/>
        <v>8240.6833600000009</v>
      </c>
      <c r="Q797" s="12"/>
      <c r="R797" s="11">
        <f t="shared" si="479"/>
        <v>35.200000000000017</v>
      </c>
      <c r="S797" s="4">
        <f t="shared" si="472"/>
        <v>0</v>
      </c>
    </row>
    <row r="798" spans="1:19" x14ac:dyDescent="0.2">
      <c r="A798" s="16" t="s">
        <v>1829</v>
      </c>
      <c r="B798" s="16" t="s">
        <v>1830</v>
      </c>
      <c r="C798" s="16" t="s">
        <v>1831</v>
      </c>
      <c r="D798" s="27"/>
      <c r="E798" s="18">
        <v>104.83</v>
      </c>
      <c r="F798" s="18">
        <v>106.34</v>
      </c>
      <c r="G798" s="15">
        <v>173</v>
      </c>
      <c r="H798" s="15">
        <v>127.84</v>
      </c>
      <c r="I798" s="29">
        <f t="shared" si="473"/>
        <v>0.83182102628285359</v>
      </c>
      <c r="J798" s="1">
        <f t="shared" si="474"/>
        <v>1.440427358580564</v>
      </c>
      <c r="K798" s="24" t="e">
        <f t="shared" si="475"/>
        <v>#DIV/0!</v>
      </c>
      <c r="L798" s="24" t="e">
        <f t="shared" si="476"/>
        <v>#DIV/0!</v>
      </c>
      <c r="M798" s="1">
        <f t="shared" si="477"/>
        <v>65.029094724792515</v>
      </c>
      <c r="N798" s="7">
        <f t="shared" si="478"/>
        <v>62.685725032913297</v>
      </c>
      <c r="O798" s="18">
        <f t="shared" si="471"/>
        <v>87.198799999999991</v>
      </c>
      <c r="P798" s="12">
        <f t="shared" si="463"/>
        <v>143.77168</v>
      </c>
      <c r="Q798" s="12"/>
      <c r="R798" s="11">
        <f t="shared" si="479"/>
        <v>35.200000000000017</v>
      </c>
      <c r="S798" s="4" t="e">
        <f t="shared" si="472"/>
        <v>#DIV/0!</v>
      </c>
    </row>
    <row r="799" spans="1:19" x14ac:dyDescent="0.2">
      <c r="A799" s="16" t="s">
        <v>1832</v>
      </c>
      <c r="B799" s="16" t="s">
        <v>1833</v>
      </c>
      <c r="C799" s="16" t="s">
        <v>1834</v>
      </c>
      <c r="D799" s="27">
        <v>1736.27</v>
      </c>
      <c r="E799" s="17">
        <v>2973.17</v>
      </c>
      <c r="F799" s="17">
        <v>2755.62</v>
      </c>
      <c r="G799" s="28">
        <v>4902</v>
      </c>
      <c r="H799" s="28">
        <v>3625.82</v>
      </c>
      <c r="I799" s="29">
        <f t="shared" si="473"/>
        <v>0.75999911744102022</v>
      </c>
      <c r="J799" s="1">
        <f t="shared" si="474"/>
        <v>-7.3171059845215751</v>
      </c>
      <c r="K799" s="24">
        <f t="shared" si="475"/>
        <v>58.709186935211676</v>
      </c>
      <c r="L799" s="24">
        <f t="shared" si="476"/>
        <v>71.238920214022016</v>
      </c>
      <c r="M799" s="1">
        <f t="shared" si="477"/>
        <v>64.8745278608354</v>
      </c>
      <c r="N799" s="7">
        <f t="shared" si="478"/>
        <v>77.891000936268426</v>
      </c>
      <c r="O799" s="18">
        <f t="shared" si="471"/>
        <v>2259.6083999999996</v>
      </c>
      <c r="P799" s="12">
        <f t="shared" si="463"/>
        <v>3725.5982400000003</v>
      </c>
      <c r="Q799" s="12"/>
      <c r="R799" s="11">
        <f t="shared" si="479"/>
        <v>35.200000000000017</v>
      </c>
      <c r="S799" s="4">
        <f t="shared" si="472"/>
        <v>30.141533286873567</v>
      </c>
    </row>
    <row r="800" spans="1:19" x14ac:dyDescent="0.2">
      <c r="A800" s="16" t="s">
        <v>1835</v>
      </c>
      <c r="B800" s="16" t="s">
        <v>1836</v>
      </c>
      <c r="C800" s="16" t="s">
        <v>1837</v>
      </c>
      <c r="D800" s="27">
        <v>9898.5413043478275</v>
      </c>
      <c r="E800" s="17">
        <v>13154.32</v>
      </c>
      <c r="F800" s="17">
        <v>12218.43</v>
      </c>
      <c r="G800" s="28">
        <v>18480</v>
      </c>
      <c r="H800" s="28">
        <v>16041.85</v>
      </c>
      <c r="I800" s="29">
        <f t="shared" si="473"/>
        <v>0.76165965895454701</v>
      </c>
      <c r="J800" s="1">
        <f t="shared" si="474"/>
        <v>-7.1146969208594584</v>
      </c>
      <c r="K800" s="24">
        <f t="shared" si="475"/>
        <v>23.436672377506639</v>
      </c>
      <c r="L800" s="24">
        <f t="shared" si="476"/>
        <v>32.891499823535668</v>
      </c>
      <c r="M800" s="1">
        <f t="shared" si="477"/>
        <v>40.486167281927152</v>
      </c>
      <c r="N800" s="7">
        <f t="shared" si="478"/>
        <v>51.246927796779119</v>
      </c>
      <c r="O800" s="18">
        <f t="shared" si="471"/>
        <v>10019.1126</v>
      </c>
      <c r="P800" s="12">
        <f>F800*1.152</f>
        <v>14075.631359999999</v>
      </c>
      <c r="Q800" s="12"/>
      <c r="R800" s="11">
        <f t="shared" si="479"/>
        <v>15.199999999999989</v>
      </c>
      <c r="S800" s="4">
        <f t="shared" si="472"/>
        <v>1.2180713495554443</v>
      </c>
    </row>
    <row r="801" spans="1:19" x14ac:dyDescent="0.2">
      <c r="A801" s="16" t="s">
        <v>1838</v>
      </c>
      <c r="B801" s="16" t="s">
        <v>1839</v>
      </c>
      <c r="C801" s="16" t="s">
        <v>1840</v>
      </c>
      <c r="D801" s="27"/>
      <c r="E801" s="17">
        <v>58863.22</v>
      </c>
      <c r="F801" s="17">
        <v>54556.160000000003</v>
      </c>
      <c r="G801" s="28">
        <v>82696</v>
      </c>
      <c r="H801" s="28">
        <v>71784.42</v>
      </c>
      <c r="I801" s="29">
        <f t="shared" si="473"/>
        <v>0.76000001114447957</v>
      </c>
      <c r="J801" s="1">
        <f t="shared" si="474"/>
        <v>-7.3170648836404126</v>
      </c>
      <c r="K801" s="24" t="e">
        <f t="shared" si="475"/>
        <v>#DIV/0!</v>
      </c>
      <c r="L801" s="24" t="e">
        <f t="shared" si="476"/>
        <v>#DIV/0!</v>
      </c>
      <c r="M801" s="1">
        <f t="shared" si="477"/>
        <v>40.488406852360441</v>
      </c>
      <c r="N801" s="7">
        <f t="shared" si="478"/>
        <v>51.579583313781598</v>
      </c>
      <c r="O801" s="18">
        <f t="shared" si="471"/>
        <v>44736.051200000002</v>
      </c>
      <c r="P801" s="12">
        <f>F801*1.152</f>
        <v>62848.696320000003</v>
      </c>
      <c r="Q801" s="12"/>
      <c r="R801" s="11">
        <f t="shared" si="479"/>
        <v>15.199999999999989</v>
      </c>
      <c r="S801" s="4" t="e">
        <f t="shared" si="472"/>
        <v>#DIV/0!</v>
      </c>
    </row>
    <row r="802" spans="1:19" x14ac:dyDescent="0.2">
      <c r="A802" s="19">
        <v>1247</v>
      </c>
      <c r="B802" s="16" t="s">
        <v>1841</v>
      </c>
      <c r="C802" s="16" t="s">
        <v>1842</v>
      </c>
      <c r="D802" s="27"/>
      <c r="E802" s="17">
        <v>3284.11</v>
      </c>
      <c r="F802" s="17">
        <v>3540.14</v>
      </c>
      <c r="G802" s="28">
        <v>5415</v>
      </c>
      <c r="H802" s="28">
        <v>4005.01</v>
      </c>
      <c r="I802" s="29">
        <f t="shared" ref="I802:I831" si="480">F802/H802</f>
        <v>0.88392788032988678</v>
      </c>
      <c r="J802" s="1">
        <f t="shared" ref="J802:J831" si="481">F802/E802*100-100</f>
        <v>7.7960238847054342</v>
      </c>
      <c r="K802" s="24" t="e">
        <f t="shared" ref="K802:K831" si="482">F802/D802*100-100</f>
        <v>#DIV/0!</v>
      </c>
      <c r="L802" s="24" t="e">
        <f t="shared" ref="L802:L831" si="483">E802/D802*100-100</f>
        <v>#DIV/0!</v>
      </c>
      <c r="M802" s="1">
        <f t="shared" ref="M802:M831" si="484">G802/E802*100-100</f>
        <v>64.88485464859582</v>
      </c>
      <c r="N802" s="7">
        <f t="shared" ref="N802:N831" si="485">G802/F802*100-100</f>
        <v>52.960052427305158</v>
      </c>
      <c r="O802" s="18">
        <f t="shared" si="471"/>
        <v>2902.9147999999996</v>
      </c>
      <c r="P802" s="12">
        <f t="shared" ref="P802:P828" si="486">F802*1.352</f>
        <v>4786.2692800000004</v>
      </c>
      <c r="Q802" s="12"/>
      <c r="R802" s="11">
        <f t="shared" ref="R802:R831" si="487">P802/F802*100-100</f>
        <v>35.200000000000017</v>
      </c>
      <c r="S802" s="4" t="e">
        <f t="shared" si="472"/>
        <v>#DIV/0!</v>
      </c>
    </row>
    <row r="803" spans="1:19" x14ac:dyDescent="0.2">
      <c r="A803" s="19">
        <v>3611</v>
      </c>
      <c r="B803" s="16" t="s">
        <v>1843</v>
      </c>
      <c r="C803" s="16" t="s">
        <v>1844</v>
      </c>
      <c r="D803" s="27"/>
      <c r="E803" s="17">
        <v>3428.55</v>
      </c>
      <c r="F803" s="17">
        <v>3695.85</v>
      </c>
      <c r="G803" s="28">
        <v>5653</v>
      </c>
      <c r="H803" s="28">
        <v>4181.16</v>
      </c>
      <c r="I803" s="29">
        <f t="shared" si="480"/>
        <v>0.88392934018310709</v>
      </c>
      <c r="J803" s="1">
        <f t="shared" si="481"/>
        <v>7.7962987268670219</v>
      </c>
      <c r="K803" s="24" t="e">
        <f t="shared" si="482"/>
        <v>#DIV/0!</v>
      </c>
      <c r="L803" s="24" t="e">
        <f t="shared" si="483"/>
        <v>#DIV/0!</v>
      </c>
      <c r="M803" s="1">
        <f t="shared" si="484"/>
        <v>64.880197167898956</v>
      </c>
      <c r="N803" s="7">
        <f t="shared" si="485"/>
        <v>52.955341802291741</v>
      </c>
      <c r="O803" s="18">
        <f t="shared" si="471"/>
        <v>3030.5969999999998</v>
      </c>
      <c r="P803" s="12">
        <f t="shared" si="486"/>
        <v>4996.7892000000002</v>
      </c>
      <c r="Q803" s="12"/>
      <c r="R803" s="11">
        <f t="shared" si="487"/>
        <v>35.200000000000017</v>
      </c>
      <c r="S803" s="4" t="e">
        <f t="shared" si="472"/>
        <v>#DIV/0!</v>
      </c>
    </row>
    <row r="804" spans="1:19" x14ac:dyDescent="0.2">
      <c r="A804" s="19">
        <v>1248</v>
      </c>
      <c r="B804" s="16" t="s">
        <v>1845</v>
      </c>
      <c r="C804" s="16" t="s">
        <v>1846</v>
      </c>
      <c r="D804" s="27"/>
      <c r="E804" s="17">
        <v>1510.26</v>
      </c>
      <c r="F804" s="17">
        <v>1819.42</v>
      </c>
      <c r="G804" s="28">
        <v>2490</v>
      </c>
      <c r="H804" s="28">
        <v>1841.78</v>
      </c>
      <c r="I804" s="29">
        <f t="shared" si="480"/>
        <v>0.98785957063275753</v>
      </c>
      <c r="J804" s="1">
        <f t="shared" si="481"/>
        <v>20.470647438189445</v>
      </c>
      <c r="K804" s="24" t="e">
        <f t="shared" si="482"/>
        <v>#DIV/0!</v>
      </c>
      <c r="L804" s="24" t="e">
        <f t="shared" si="483"/>
        <v>#DIV/0!</v>
      </c>
      <c r="M804" s="1">
        <f t="shared" si="484"/>
        <v>64.872273648245994</v>
      </c>
      <c r="N804" s="7">
        <f t="shared" si="485"/>
        <v>36.856800518846654</v>
      </c>
      <c r="O804" s="18">
        <f t="shared" si="471"/>
        <v>1491.9243999999999</v>
      </c>
      <c r="P804" s="12">
        <f t="shared" si="486"/>
        <v>2459.8558400000002</v>
      </c>
      <c r="Q804" s="12"/>
      <c r="R804" s="11">
        <f t="shared" si="487"/>
        <v>35.200000000000017</v>
      </c>
      <c r="S804" s="4" t="e">
        <f t="shared" si="472"/>
        <v>#DIV/0!</v>
      </c>
    </row>
    <row r="805" spans="1:19" x14ac:dyDescent="0.2">
      <c r="A805" s="19">
        <v>12603</v>
      </c>
      <c r="B805" s="16" t="s">
        <v>1847</v>
      </c>
      <c r="C805" s="16" t="s">
        <v>1848</v>
      </c>
      <c r="D805" s="27"/>
      <c r="E805" s="18">
        <v>265.75</v>
      </c>
      <c r="F805" s="18">
        <v>266.8</v>
      </c>
      <c r="G805" s="15">
        <v>438</v>
      </c>
      <c r="H805" s="15">
        <v>324.08</v>
      </c>
      <c r="I805" s="29">
        <f t="shared" si="480"/>
        <v>0.82325351764996302</v>
      </c>
      <c r="J805" s="1">
        <f t="shared" si="481"/>
        <v>0.39510818438381534</v>
      </c>
      <c r="K805" s="24" t="e">
        <f t="shared" si="482"/>
        <v>#DIV/0!</v>
      </c>
      <c r="L805" s="24" t="e">
        <f t="shared" si="483"/>
        <v>#DIV/0!</v>
      </c>
      <c r="M805" s="1">
        <f t="shared" si="484"/>
        <v>64.816556914393232</v>
      </c>
      <c r="N805" s="7">
        <f t="shared" si="485"/>
        <v>64.167916041978998</v>
      </c>
      <c r="O805" s="18">
        <f t="shared" si="471"/>
        <v>218.77600000000001</v>
      </c>
      <c r="P805" s="12">
        <f t="shared" si="486"/>
        <v>360.71360000000004</v>
      </c>
      <c r="Q805" s="12"/>
      <c r="R805" s="11">
        <f t="shared" si="487"/>
        <v>35.200000000000017</v>
      </c>
      <c r="S805" s="4" t="e">
        <f t="shared" si="472"/>
        <v>#DIV/0!</v>
      </c>
    </row>
    <row r="806" spans="1:19" ht="22.5" x14ac:dyDescent="0.2">
      <c r="A806" s="16" t="s">
        <v>1849</v>
      </c>
      <c r="B806" s="16" t="s">
        <v>2593</v>
      </c>
      <c r="C806" s="16" t="s">
        <v>2594</v>
      </c>
      <c r="D806" s="27">
        <v>235.3</v>
      </c>
      <c r="E806" s="17">
        <v>1154.76</v>
      </c>
      <c r="F806" s="17">
        <v>1167.22</v>
      </c>
      <c r="G806" s="28">
        <v>1904</v>
      </c>
      <c r="H806" s="28">
        <v>1408.24</v>
      </c>
      <c r="I806" s="29">
        <f t="shared" si="480"/>
        <v>0.82885019598931997</v>
      </c>
      <c r="J806" s="1">
        <f t="shared" si="481"/>
        <v>1.0790120890921173</v>
      </c>
      <c r="K806" s="24">
        <f t="shared" si="482"/>
        <v>396.05609859753503</v>
      </c>
      <c r="L806" s="24">
        <f t="shared" si="483"/>
        <v>390.76073098172543</v>
      </c>
      <c r="M806" s="1">
        <f t="shared" si="484"/>
        <v>64.88274619834425</v>
      </c>
      <c r="N806" s="7">
        <f t="shared" si="485"/>
        <v>63.12263326536555</v>
      </c>
      <c r="O806" s="18">
        <f t="shared" si="471"/>
        <v>957.12040000000002</v>
      </c>
      <c r="P806" s="12">
        <f t="shared" si="486"/>
        <v>1578.0814400000002</v>
      </c>
      <c r="Q806" s="12"/>
      <c r="R806" s="11">
        <f t="shared" si="487"/>
        <v>35.200000000000017</v>
      </c>
      <c r="S806" s="4">
        <f t="shared" si="472"/>
        <v>306.76600084997875</v>
      </c>
    </row>
    <row r="807" spans="1:19" ht="22.5" x14ac:dyDescent="0.2">
      <c r="A807" s="16" t="s">
        <v>1850</v>
      </c>
      <c r="B807" s="16" t="s">
        <v>1851</v>
      </c>
      <c r="C807" s="16" t="s">
        <v>1852</v>
      </c>
      <c r="D807" s="27"/>
      <c r="E807" s="18">
        <v>696.38</v>
      </c>
      <c r="F807" s="18">
        <v>704.13</v>
      </c>
      <c r="G807" s="28">
        <v>1148</v>
      </c>
      <c r="H807" s="15">
        <v>849.24</v>
      </c>
      <c r="I807" s="29">
        <f t="shared" si="480"/>
        <v>0.8291295746785361</v>
      </c>
      <c r="J807" s="1">
        <f t="shared" si="481"/>
        <v>1.1128981303311321</v>
      </c>
      <c r="K807" s="24" t="e">
        <f t="shared" si="482"/>
        <v>#DIV/0!</v>
      </c>
      <c r="L807" s="24" t="e">
        <f t="shared" si="483"/>
        <v>#DIV/0!</v>
      </c>
      <c r="M807" s="1">
        <f t="shared" si="484"/>
        <v>64.852523047761281</v>
      </c>
      <c r="N807" s="7">
        <f t="shared" si="485"/>
        <v>63.038075355403123</v>
      </c>
      <c r="O807" s="18">
        <f t="shared" si="471"/>
        <v>577.38659999999993</v>
      </c>
      <c r="P807" s="12">
        <f t="shared" si="486"/>
        <v>951.98376000000007</v>
      </c>
      <c r="Q807" s="12"/>
      <c r="R807" s="11">
        <f t="shared" si="487"/>
        <v>35.200000000000017</v>
      </c>
      <c r="S807" s="4" t="e">
        <f t="shared" si="472"/>
        <v>#DIV/0!</v>
      </c>
    </row>
    <row r="808" spans="1:19" x14ac:dyDescent="0.2">
      <c r="A808" s="16" t="s">
        <v>1853</v>
      </c>
      <c r="B808" s="16" t="s">
        <v>1854</v>
      </c>
      <c r="C808" s="16" t="s">
        <v>1855</v>
      </c>
      <c r="D808" s="27"/>
      <c r="E808" s="17">
        <v>2825.47</v>
      </c>
      <c r="F808" s="17">
        <v>2854.03</v>
      </c>
      <c r="G808" s="28">
        <v>4659</v>
      </c>
      <c r="H808" s="28">
        <v>3445.7</v>
      </c>
      <c r="I808" s="29">
        <f t="shared" si="480"/>
        <v>0.82828743071074107</v>
      </c>
      <c r="J808" s="1">
        <f t="shared" si="481"/>
        <v>1.0108052819530968</v>
      </c>
      <c r="K808" s="24" t="e">
        <f t="shared" si="482"/>
        <v>#DIV/0!</v>
      </c>
      <c r="L808" s="24" t="e">
        <f t="shared" si="483"/>
        <v>#DIV/0!</v>
      </c>
      <c r="M808" s="1">
        <f t="shared" si="484"/>
        <v>64.892920469868756</v>
      </c>
      <c r="N808" s="7">
        <f t="shared" si="485"/>
        <v>63.24285308843983</v>
      </c>
      <c r="O808" s="18">
        <f t="shared" si="471"/>
        <v>2340.3045999999999</v>
      </c>
      <c r="P808" s="12">
        <f t="shared" si="486"/>
        <v>3858.6485600000005</v>
      </c>
      <c r="Q808" s="12"/>
      <c r="R808" s="11">
        <f t="shared" si="487"/>
        <v>35.200000000000017</v>
      </c>
      <c r="S808" s="4" t="e">
        <f t="shared" si="472"/>
        <v>#DIV/0!</v>
      </c>
    </row>
    <row r="809" spans="1:19" x14ac:dyDescent="0.2">
      <c r="A809" s="16" t="s">
        <v>1856</v>
      </c>
      <c r="B809" s="16" t="s">
        <v>1857</v>
      </c>
      <c r="C809" s="16" t="s">
        <v>1858</v>
      </c>
      <c r="D809" s="27"/>
      <c r="E809" s="17">
        <v>2825.47</v>
      </c>
      <c r="F809" s="17">
        <v>2854.03</v>
      </c>
      <c r="G809" s="28">
        <v>4659</v>
      </c>
      <c r="H809" s="28">
        <v>3445.7</v>
      </c>
      <c r="I809" s="29">
        <f t="shared" si="480"/>
        <v>0.82828743071074107</v>
      </c>
      <c r="J809" s="1">
        <f t="shared" si="481"/>
        <v>1.0108052819530968</v>
      </c>
      <c r="K809" s="24" t="e">
        <f t="shared" si="482"/>
        <v>#DIV/0!</v>
      </c>
      <c r="L809" s="24" t="e">
        <f t="shared" si="483"/>
        <v>#DIV/0!</v>
      </c>
      <c r="M809" s="1">
        <f t="shared" si="484"/>
        <v>64.892920469868756</v>
      </c>
      <c r="N809" s="7">
        <f t="shared" si="485"/>
        <v>63.24285308843983</v>
      </c>
      <c r="O809" s="18">
        <f t="shared" si="471"/>
        <v>2340.3045999999999</v>
      </c>
      <c r="P809" s="12">
        <f t="shared" si="486"/>
        <v>3858.6485600000005</v>
      </c>
      <c r="Q809" s="12"/>
      <c r="R809" s="11">
        <f t="shared" si="487"/>
        <v>35.200000000000017</v>
      </c>
      <c r="S809" s="4" t="e">
        <f t="shared" si="472"/>
        <v>#DIV/0!</v>
      </c>
    </row>
    <row r="810" spans="1:19" x14ac:dyDescent="0.2">
      <c r="A810" s="16" t="s">
        <v>1859</v>
      </c>
      <c r="B810" s="16" t="s">
        <v>1860</v>
      </c>
      <c r="C810" s="16" t="s">
        <v>1861</v>
      </c>
      <c r="D810" s="27">
        <v>86.758125000000007</v>
      </c>
      <c r="E810" s="18">
        <v>122.13</v>
      </c>
      <c r="F810" s="18">
        <v>117.38</v>
      </c>
      <c r="G810" s="15">
        <v>201</v>
      </c>
      <c r="H810" s="15">
        <v>148.94</v>
      </c>
      <c r="I810" s="29">
        <f t="shared" si="480"/>
        <v>0.78810259164764329</v>
      </c>
      <c r="J810" s="1">
        <f t="shared" si="481"/>
        <v>-3.8892982887087584</v>
      </c>
      <c r="K810" s="24">
        <f t="shared" si="482"/>
        <v>35.295685562591387</v>
      </c>
      <c r="L810" s="24">
        <f t="shared" si="483"/>
        <v>40.770677097966313</v>
      </c>
      <c r="M810" s="1">
        <f t="shared" si="484"/>
        <v>64.578727585359871</v>
      </c>
      <c r="N810" s="7">
        <f t="shared" si="485"/>
        <v>71.238711875958415</v>
      </c>
      <c r="O810" s="18">
        <f t="shared" si="471"/>
        <v>96.251599999999996</v>
      </c>
      <c r="P810" s="12">
        <f t="shared" si="486"/>
        <v>158.69776000000002</v>
      </c>
      <c r="Q810" s="12"/>
      <c r="R810" s="11">
        <f t="shared" si="487"/>
        <v>35.200000000000017</v>
      </c>
      <c r="S810" s="4">
        <f t="shared" si="472"/>
        <v>10.942462161324926</v>
      </c>
    </row>
    <row r="811" spans="1:19" x14ac:dyDescent="0.2">
      <c r="A811" s="16" t="s">
        <v>1862</v>
      </c>
      <c r="B811" s="16" t="s">
        <v>1863</v>
      </c>
      <c r="C811" s="16" t="s">
        <v>1864</v>
      </c>
      <c r="D811" s="27">
        <v>63.896707317073165</v>
      </c>
      <c r="E811" s="18">
        <v>119.47</v>
      </c>
      <c r="F811" s="18">
        <v>114.86</v>
      </c>
      <c r="G811" s="15">
        <v>197</v>
      </c>
      <c r="H811" s="15">
        <v>145.69999999999999</v>
      </c>
      <c r="I811" s="29">
        <f t="shared" si="480"/>
        <v>0.78833218943033634</v>
      </c>
      <c r="J811" s="1">
        <f t="shared" si="481"/>
        <v>-3.8587092994057031</v>
      </c>
      <c r="K811" s="24">
        <f t="shared" si="482"/>
        <v>79.758871501833198</v>
      </c>
      <c r="L811" s="24">
        <f t="shared" si="483"/>
        <v>86.973640765488511</v>
      </c>
      <c r="M811" s="1">
        <f t="shared" si="484"/>
        <v>64.894952707792754</v>
      </c>
      <c r="N811" s="7">
        <f t="shared" si="485"/>
        <v>71.513146439143298</v>
      </c>
      <c r="O811" s="18">
        <f t="shared" si="471"/>
        <v>94.185199999999995</v>
      </c>
      <c r="P811" s="12">
        <f t="shared" si="486"/>
        <v>155.29072000000002</v>
      </c>
      <c r="Q811" s="12"/>
      <c r="R811" s="11">
        <f t="shared" si="487"/>
        <v>35.200000000000017</v>
      </c>
      <c r="S811" s="4">
        <f t="shared" si="472"/>
        <v>47.402274631503218</v>
      </c>
    </row>
    <row r="812" spans="1:19" ht="22.5" x14ac:dyDescent="0.2">
      <c r="A812" s="16" t="s">
        <v>1865</v>
      </c>
      <c r="B812" s="16" t="s">
        <v>1866</v>
      </c>
      <c r="C812" s="16" t="s">
        <v>1867</v>
      </c>
      <c r="D812" s="27">
        <v>10.061967213114754</v>
      </c>
      <c r="E812" s="18">
        <v>16.559999999999999</v>
      </c>
      <c r="F812" s="18">
        <v>15.27</v>
      </c>
      <c r="G812" s="15">
        <v>27</v>
      </c>
      <c r="H812" s="15">
        <v>20.190000000000001</v>
      </c>
      <c r="I812" s="29">
        <f t="shared" si="480"/>
        <v>0.75631500742942048</v>
      </c>
      <c r="J812" s="1">
        <f t="shared" si="481"/>
        <v>-7.7898550724637516</v>
      </c>
      <c r="K812" s="24">
        <f t="shared" si="482"/>
        <v>51.759588126038636</v>
      </c>
      <c r="L812" s="24">
        <f t="shared" si="483"/>
        <v>64.580142722147997</v>
      </c>
      <c r="M812" s="1">
        <f t="shared" si="484"/>
        <v>63.043478260869591</v>
      </c>
      <c r="N812" s="7">
        <f t="shared" si="485"/>
        <v>76.817288801571692</v>
      </c>
      <c r="O812" s="18">
        <f t="shared" si="471"/>
        <v>12.521399999999998</v>
      </c>
      <c r="P812" s="12">
        <f t="shared" si="486"/>
        <v>20.645040000000002</v>
      </c>
      <c r="Q812" s="12"/>
      <c r="R812" s="11">
        <f t="shared" si="487"/>
        <v>35.200000000000017</v>
      </c>
      <c r="S812" s="4">
        <f t="shared" si="472"/>
        <v>24.442862263351685</v>
      </c>
    </row>
    <row r="813" spans="1:19" x14ac:dyDescent="0.2">
      <c r="A813" s="16" t="s">
        <v>1868</v>
      </c>
      <c r="B813" s="16" t="s">
        <v>1869</v>
      </c>
      <c r="C813" s="16" t="s">
        <v>1870</v>
      </c>
      <c r="D813" s="27"/>
      <c r="E813" s="18">
        <v>245.43</v>
      </c>
      <c r="F813" s="18">
        <v>244.51</v>
      </c>
      <c r="G813" s="15">
        <v>405</v>
      </c>
      <c r="H813" s="15">
        <v>299.31</v>
      </c>
      <c r="I813" s="29">
        <f t="shared" si="480"/>
        <v>0.81691223146570446</v>
      </c>
      <c r="J813" s="1">
        <f t="shared" si="481"/>
        <v>-0.37485230004482162</v>
      </c>
      <c r="K813" s="24" t="e">
        <f t="shared" si="482"/>
        <v>#DIV/0!</v>
      </c>
      <c r="L813" s="24" t="e">
        <f t="shared" si="483"/>
        <v>#DIV/0!</v>
      </c>
      <c r="M813" s="1">
        <f t="shared" si="484"/>
        <v>65.016501650165026</v>
      </c>
      <c r="N813" s="7">
        <f t="shared" si="485"/>
        <v>65.637397243466523</v>
      </c>
      <c r="O813" s="18">
        <f t="shared" si="471"/>
        <v>200.49819999999997</v>
      </c>
      <c r="P813" s="12">
        <f t="shared" si="486"/>
        <v>330.57751999999999</v>
      </c>
      <c r="Q813" s="12"/>
      <c r="R813" s="11">
        <f t="shared" si="487"/>
        <v>35.200000000000017</v>
      </c>
      <c r="S813" s="4" t="e">
        <f t="shared" si="472"/>
        <v>#DIV/0!</v>
      </c>
    </row>
    <row r="814" spans="1:19" x14ac:dyDescent="0.2">
      <c r="A814" s="16" t="s">
        <v>1871</v>
      </c>
      <c r="B814" s="16" t="s">
        <v>1872</v>
      </c>
      <c r="C814" s="16" t="s">
        <v>1873</v>
      </c>
      <c r="D814" s="27"/>
      <c r="E814" s="17">
        <v>1439.27</v>
      </c>
      <c r="F814" s="17">
        <v>1460.59</v>
      </c>
      <c r="G814" s="28">
        <v>2373</v>
      </c>
      <c r="H814" s="28">
        <v>1755.21</v>
      </c>
      <c r="I814" s="29">
        <f t="shared" si="480"/>
        <v>0.8321454412862278</v>
      </c>
      <c r="J814" s="1">
        <f t="shared" si="481"/>
        <v>1.4813064956540387</v>
      </c>
      <c r="K814" s="24" t="e">
        <f t="shared" si="482"/>
        <v>#DIV/0!</v>
      </c>
      <c r="L814" s="24" t="e">
        <f t="shared" si="483"/>
        <v>#DIV/0!</v>
      </c>
      <c r="M814" s="1">
        <f t="shared" si="484"/>
        <v>64.875249258304564</v>
      </c>
      <c r="N814" s="7">
        <f t="shared" si="485"/>
        <v>62.468591459615652</v>
      </c>
      <c r="O814" s="18">
        <f t="shared" si="471"/>
        <v>1197.6837999999998</v>
      </c>
      <c r="P814" s="12">
        <f t="shared" si="486"/>
        <v>1974.71768</v>
      </c>
      <c r="Q814" s="12"/>
      <c r="R814" s="11">
        <f t="shared" si="487"/>
        <v>35.200000000000017</v>
      </c>
      <c r="S814" s="4" t="e">
        <f t="shared" si="472"/>
        <v>#DIV/0!</v>
      </c>
    </row>
    <row r="815" spans="1:19" x14ac:dyDescent="0.2">
      <c r="A815" s="16" t="s">
        <v>1874</v>
      </c>
      <c r="B815" s="16" t="s">
        <v>1875</v>
      </c>
      <c r="C815" s="16" t="s">
        <v>1876</v>
      </c>
      <c r="D815" s="27">
        <v>78.92</v>
      </c>
      <c r="E815" s="18">
        <v>190.92</v>
      </c>
      <c r="F815" s="18">
        <v>190.21</v>
      </c>
      <c r="G815" s="15">
        <v>315</v>
      </c>
      <c r="H815" s="15">
        <v>232.83</v>
      </c>
      <c r="I815" s="29">
        <f t="shared" si="480"/>
        <v>0.81694798780225919</v>
      </c>
      <c r="J815" s="1">
        <f t="shared" si="481"/>
        <v>-0.37188351141837472</v>
      </c>
      <c r="K815" s="24">
        <f t="shared" si="482"/>
        <v>141.01621895590472</v>
      </c>
      <c r="L815" s="24">
        <f t="shared" si="483"/>
        <v>141.91586416624426</v>
      </c>
      <c r="M815" s="1">
        <f t="shared" si="484"/>
        <v>64.990571967316157</v>
      </c>
      <c r="N815" s="7">
        <f t="shared" si="485"/>
        <v>65.606434992902564</v>
      </c>
      <c r="O815" s="18">
        <f t="shared" si="471"/>
        <v>155.97219999999999</v>
      </c>
      <c r="P815" s="12">
        <f t="shared" si="486"/>
        <v>257.16392000000002</v>
      </c>
      <c r="Q815" s="12"/>
      <c r="R815" s="11">
        <f t="shared" si="487"/>
        <v>35.200000000000017</v>
      </c>
      <c r="S815" s="4">
        <f t="shared" si="472"/>
        <v>97.633299543841844</v>
      </c>
    </row>
    <row r="816" spans="1:19" x14ac:dyDescent="0.2">
      <c r="A816" s="16" t="s">
        <v>1877</v>
      </c>
      <c r="B816" s="16" t="s">
        <v>1878</v>
      </c>
      <c r="C816" s="16" t="s">
        <v>1879</v>
      </c>
      <c r="D816" s="27"/>
      <c r="E816" s="17">
        <v>2210.61</v>
      </c>
      <c r="F816" s="17">
        <v>2228.5</v>
      </c>
      <c r="G816" s="28">
        <v>3645</v>
      </c>
      <c r="H816" s="28">
        <v>2695.86</v>
      </c>
      <c r="I816" s="29">
        <f t="shared" si="480"/>
        <v>0.82663788178911368</v>
      </c>
      <c r="J816" s="1">
        <f t="shared" si="481"/>
        <v>0.80927888682309401</v>
      </c>
      <c r="K816" s="24" t="e">
        <f t="shared" si="482"/>
        <v>#DIV/0!</v>
      </c>
      <c r="L816" s="24" t="e">
        <f t="shared" si="483"/>
        <v>#DIV/0!</v>
      </c>
      <c r="M816" s="1">
        <f t="shared" si="484"/>
        <v>64.886615006717591</v>
      </c>
      <c r="N816" s="7">
        <f t="shared" si="485"/>
        <v>63.562934709445813</v>
      </c>
      <c r="O816" s="18">
        <f t="shared" si="471"/>
        <v>1827.37</v>
      </c>
      <c r="P816" s="12">
        <f t="shared" si="486"/>
        <v>3012.9320000000002</v>
      </c>
      <c r="Q816" s="12"/>
      <c r="R816" s="11">
        <f t="shared" si="487"/>
        <v>35.200000000000017</v>
      </c>
      <c r="S816" s="4" t="e">
        <f t="shared" si="472"/>
        <v>#DIV/0!</v>
      </c>
    </row>
    <row r="817" spans="1:19" x14ac:dyDescent="0.2">
      <c r="A817" s="16" t="s">
        <v>1880</v>
      </c>
      <c r="B817" s="16" t="s">
        <v>1881</v>
      </c>
      <c r="C817" s="16" t="s">
        <v>1882</v>
      </c>
      <c r="D817" s="27"/>
      <c r="E817" s="17">
        <v>2135.36</v>
      </c>
      <c r="F817" s="17">
        <v>2152.66</v>
      </c>
      <c r="G817" s="28">
        <v>3521</v>
      </c>
      <c r="H817" s="28">
        <v>2604.1</v>
      </c>
      <c r="I817" s="29">
        <f t="shared" si="480"/>
        <v>0.82664260205061246</v>
      </c>
      <c r="J817" s="1">
        <f t="shared" si="481"/>
        <v>0.81016784055145763</v>
      </c>
      <c r="K817" s="24" t="e">
        <f t="shared" si="482"/>
        <v>#DIV/0!</v>
      </c>
      <c r="L817" s="24" t="e">
        <f t="shared" si="483"/>
        <v>#DIV/0!</v>
      </c>
      <c r="M817" s="1">
        <f t="shared" si="484"/>
        <v>64.890229282181906</v>
      </c>
      <c r="N817" s="7">
        <f t="shared" si="485"/>
        <v>63.565077624892012</v>
      </c>
      <c r="O817" s="18">
        <f t="shared" si="471"/>
        <v>1765.1811999999998</v>
      </c>
      <c r="P817" s="12">
        <f t="shared" si="486"/>
        <v>2910.3963199999998</v>
      </c>
      <c r="Q817" s="12"/>
      <c r="R817" s="11">
        <f t="shared" si="487"/>
        <v>35.200000000000017</v>
      </c>
      <c r="S817" s="4" t="e">
        <f t="shared" si="472"/>
        <v>#DIV/0!</v>
      </c>
    </row>
    <row r="818" spans="1:19" ht="22.5" x14ac:dyDescent="0.2">
      <c r="A818" s="16" t="s">
        <v>1883</v>
      </c>
      <c r="B818" s="16" t="s">
        <v>1884</v>
      </c>
      <c r="C818" s="16" t="s">
        <v>1885</v>
      </c>
      <c r="D818" s="27"/>
      <c r="E818" s="18">
        <v>421.32</v>
      </c>
      <c r="F818" s="18">
        <v>426.3</v>
      </c>
      <c r="G818" s="15">
        <v>695</v>
      </c>
      <c r="H818" s="15">
        <v>513.79999999999995</v>
      </c>
      <c r="I818" s="29">
        <f t="shared" si="480"/>
        <v>0.82970027247956413</v>
      </c>
      <c r="J818" s="1">
        <f t="shared" si="481"/>
        <v>1.1819994303617278</v>
      </c>
      <c r="K818" s="24" t="e">
        <f t="shared" si="482"/>
        <v>#DIV/0!</v>
      </c>
      <c r="L818" s="24" t="e">
        <f t="shared" si="483"/>
        <v>#DIV/0!</v>
      </c>
      <c r="M818" s="1">
        <f t="shared" si="484"/>
        <v>64.957751827589505</v>
      </c>
      <c r="N818" s="7">
        <f t="shared" si="485"/>
        <v>63.030729533192584</v>
      </c>
      <c r="O818" s="18">
        <f t="shared" si="471"/>
        <v>349.56599999999997</v>
      </c>
      <c r="P818" s="12">
        <f t="shared" si="486"/>
        <v>576.35760000000005</v>
      </c>
      <c r="Q818" s="12"/>
      <c r="R818" s="11">
        <f t="shared" si="487"/>
        <v>35.200000000000017</v>
      </c>
      <c r="S818" s="4" t="e">
        <f t="shared" si="472"/>
        <v>#DIV/0!</v>
      </c>
    </row>
    <row r="819" spans="1:19" ht="22.5" x14ac:dyDescent="0.2">
      <c r="A819" s="16" t="s">
        <v>1886</v>
      </c>
      <c r="B819" s="16" t="s">
        <v>1887</v>
      </c>
      <c r="C819" s="16" t="s">
        <v>1888</v>
      </c>
      <c r="D819" s="27"/>
      <c r="E819" s="18">
        <v>421.32</v>
      </c>
      <c r="F819" s="18">
        <v>426.3</v>
      </c>
      <c r="G819" s="15">
        <v>695</v>
      </c>
      <c r="H819" s="15">
        <v>513.79999999999995</v>
      </c>
      <c r="I819" s="29">
        <f t="shared" si="480"/>
        <v>0.82970027247956413</v>
      </c>
      <c r="J819" s="1">
        <f t="shared" si="481"/>
        <v>1.1819994303617278</v>
      </c>
      <c r="K819" s="24" t="e">
        <f t="shared" si="482"/>
        <v>#DIV/0!</v>
      </c>
      <c r="L819" s="24" t="e">
        <f t="shared" si="483"/>
        <v>#DIV/0!</v>
      </c>
      <c r="M819" s="1">
        <f t="shared" si="484"/>
        <v>64.957751827589505</v>
      </c>
      <c r="N819" s="7">
        <f t="shared" si="485"/>
        <v>63.030729533192584</v>
      </c>
      <c r="O819" s="18">
        <f t="shared" si="471"/>
        <v>349.56599999999997</v>
      </c>
      <c r="P819" s="12">
        <f t="shared" si="486"/>
        <v>576.35760000000005</v>
      </c>
      <c r="Q819" s="12"/>
      <c r="R819" s="11">
        <f t="shared" si="487"/>
        <v>35.200000000000017</v>
      </c>
      <c r="S819" s="4" t="e">
        <f t="shared" si="472"/>
        <v>#DIV/0!</v>
      </c>
    </row>
    <row r="820" spans="1:19" x14ac:dyDescent="0.2">
      <c r="A820" s="19">
        <v>11484</v>
      </c>
      <c r="B820" s="16" t="s">
        <v>1889</v>
      </c>
      <c r="C820" s="16" t="s">
        <v>1890</v>
      </c>
      <c r="D820" s="27">
        <v>81.657142857142858</v>
      </c>
      <c r="E820" s="18">
        <v>240.4</v>
      </c>
      <c r="F820" s="18">
        <v>262.27999999999997</v>
      </c>
      <c r="G820" s="15">
        <v>396</v>
      </c>
      <c r="H820" s="15">
        <v>293.17</v>
      </c>
      <c r="I820" s="29">
        <f t="shared" si="480"/>
        <v>0.89463451239894931</v>
      </c>
      <c r="J820" s="1">
        <f t="shared" si="481"/>
        <v>9.1014975041597097</v>
      </c>
      <c r="K820" s="24">
        <f t="shared" si="482"/>
        <v>221.19664100769768</v>
      </c>
      <c r="L820" s="24">
        <f t="shared" si="483"/>
        <v>194.40167949615119</v>
      </c>
      <c r="M820" s="1">
        <f t="shared" si="484"/>
        <v>64.725457570715463</v>
      </c>
      <c r="N820" s="7">
        <f t="shared" si="485"/>
        <v>50.983681561689821</v>
      </c>
      <c r="O820" s="18">
        <f t="shared" si="471"/>
        <v>215.06959999999995</v>
      </c>
      <c r="P820" s="12">
        <f t="shared" si="486"/>
        <v>354.60255999999998</v>
      </c>
      <c r="Q820" s="12"/>
      <c r="R820" s="11">
        <f t="shared" si="487"/>
        <v>35.200000000000017</v>
      </c>
      <c r="S820" s="4">
        <f t="shared" si="472"/>
        <v>163.38124562631202</v>
      </c>
    </row>
    <row r="821" spans="1:19" x14ac:dyDescent="0.2">
      <c r="A821" s="16" t="s">
        <v>1891</v>
      </c>
      <c r="B821" s="16" t="s">
        <v>1892</v>
      </c>
      <c r="C821" s="16" t="s">
        <v>1893</v>
      </c>
      <c r="D821" s="27">
        <v>33.299999999999997</v>
      </c>
      <c r="E821" s="18">
        <v>83.53</v>
      </c>
      <c r="F821" s="18">
        <v>84.79</v>
      </c>
      <c r="G821" s="15">
        <v>138</v>
      </c>
      <c r="H821" s="15">
        <v>101.86</v>
      </c>
      <c r="I821" s="29">
        <f t="shared" si="480"/>
        <v>0.83241704300019637</v>
      </c>
      <c r="J821" s="1">
        <f t="shared" si="481"/>
        <v>1.5084400814078975</v>
      </c>
      <c r="K821" s="24">
        <f t="shared" si="482"/>
        <v>154.62462462462466</v>
      </c>
      <c r="L821" s="24">
        <f t="shared" si="483"/>
        <v>150.84084084084085</v>
      </c>
      <c r="M821" s="1">
        <f t="shared" si="484"/>
        <v>65.210104154196102</v>
      </c>
      <c r="N821" s="7">
        <f t="shared" si="485"/>
        <v>62.755041868144815</v>
      </c>
      <c r="O821" s="18">
        <f t="shared" si="471"/>
        <v>69.527799999999999</v>
      </c>
      <c r="P821" s="12">
        <f t="shared" si="486"/>
        <v>114.63608000000002</v>
      </c>
      <c r="Q821" s="12"/>
      <c r="R821" s="11">
        <f t="shared" si="487"/>
        <v>35.200000000000017</v>
      </c>
      <c r="S821" s="4">
        <f t="shared" si="472"/>
        <v>108.7921921921922</v>
      </c>
    </row>
    <row r="822" spans="1:19" x14ac:dyDescent="0.2">
      <c r="A822" s="16" t="s">
        <v>1894</v>
      </c>
      <c r="B822" s="16" t="s">
        <v>1895</v>
      </c>
      <c r="C822" s="16" t="s">
        <v>1896</v>
      </c>
      <c r="D822" s="27">
        <v>33.299999999999997</v>
      </c>
      <c r="E822" s="18">
        <v>83.53</v>
      </c>
      <c r="F822" s="18">
        <v>84.79</v>
      </c>
      <c r="G822" s="15">
        <v>138</v>
      </c>
      <c r="H822" s="15">
        <v>101.86</v>
      </c>
      <c r="I822" s="29">
        <f t="shared" si="480"/>
        <v>0.83241704300019637</v>
      </c>
      <c r="J822" s="1">
        <f t="shared" si="481"/>
        <v>1.5084400814078975</v>
      </c>
      <c r="K822" s="24">
        <f t="shared" si="482"/>
        <v>154.62462462462466</v>
      </c>
      <c r="L822" s="24">
        <f t="shared" si="483"/>
        <v>150.84084084084085</v>
      </c>
      <c r="M822" s="1">
        <f t="shared" si="484"/>
        <v>65.210104154196102</v>
      </c>
      <c r="N822" s="7">
        <f t="shared" si="485"/>
        <v>62.755041868144815</v>
      </c>
      <c r="O822" s="18">
        <f t="shared" si="471"/>
        <v>69.527799999999999</v>
      </c>
      <c r="P822" s="12">
        <f t="shared" si="486"/>
        <v>114.63608000000002</v>
      </c>
      <c r="Q822" s="12"/>
      <c r="R822" s="11">
        <f t="shared" si="487"/>
        <v>35.200000000000017</v>
      </c>
      <c r="S822" s="4">
        <f t="shared" si="472"/>
        <v>108.7921921921922</v>
      </c>
    </row>
    <row r="823" spans="1:19" ht="22.5" x14ac:dyDescent="0.2">
      <c r="A823" s="16" t="s">
        <v>1897</v>
      </c>
      <c r="B823" s="16" t="s">
        <v>1898</v>
      </c>
      <c r="C823" s="16" t="s">
        <v>1899</v>
      </c>
      <c r="D823" s="27"/>
      <c r="E823" s="18">
        <v>224.7</v>
      </c>
      <c r="F823" s="18">
        <v>223.86</v>
      </c>
      <c r="G823" s="15">
        <v>370</v>
      </c>
      <c r="H823" s="15">
        <v>274.02</v>
      </c>
      <c r="I823" s="29">
        <f t="shared" si="480"/>
        <v>0.81694766805342689</v>
      </c>
      <c r="J823" s="1">
        <f t="shared" si="481"/>
        <v>-0.3738317757009213</v>
      </c>
      <c r="K823" s="24" t="e">
        <f t="shared" si="482"/>
        <v>#DIV/0!</v>
      </c>
      <c r="L823" s="24" t="e">
        <f t="shared" si="483"/>
        <v>#DIV/0!</v>
      </c>
      <c r="M823" s="1">
        <f t="shared" si="484"/>
        <v>64.663996439697371</v>
      </c>
      <c r="N823" s="7">
        <f t="shared" si="485"/>
        <v>65.281872598945768</v>
      </c>
      <c r="O823" s="18">
        <f t="shared" si="471"/>
        <v>183.5652</v>
      </c>
      <c r="P823" s="12">
        <f t="shared" si="486"/>
        <v>302.65872000000002</v>
      </c>
      <c r="Q823" s="12"/>
      <c r="R823" s="11">
        <f t="shared" si="487"/>
        <v>35.200000000000017</v>
      </c>
      <c r="S823" s="4" t="e">
        <f t="shared" si="472"/>
        <v>#DIV/0!</v>
      </c>
    </row>
    <row r="824" spans="1:19" ht="22.5" x14ac:dyDescent="0.2">
      <c r="A824" s="16" t="s">
        <v>1900</v>
      </c>
      <c r="B824" s="16" t="s">
        <v>1901</v>
      </c>
      <c r="C824" s="16" t="s">
        <v>1902</v>
      </c>
      <c r="D824" s="27"/>
      <c r="E824" s="18">
        <v>51.1</v>
      </c>
      <c r="F824" s="18">
        <v>51.91</v>
      </c>
      <c r="G824" s="15">
        <v>84</v>
      </c>
      <c r="H824" s="15">
        <v>62.32</v>
      </c>
      <c r="I824" s="29">
        <f t="shared" si="480"/>
        <v>0.83295892169448005</v>
      </c>
      <c r="J824" s="1">
        <f t="shared" si="481"/>
        <v>1.5851272015655411</v>
      </c>
      <c r="K824" s="24" t="e">
        <f t="shared" si="482"/>
        <v>#DIV/0!</v>
      </c>
      <c r="L824" s="24" t="e">
        <f t="shared" si="483"/>
        <v>#DIV/0!</v>
      </c>
      <c r="M824" s="1">
        <f t="shared" si="484"/>
        <v>64.383561643835606</v>
      </c>
      <c r="N824" s="7">
        <f t="shared" si="485"/>
        <v>61.81853207474478</v>
      </c>
      <c r="O824" s="18">
        <f t="shared" si="471"/>
        <v>42.566199999999995</v>
      </c>
      <c r="P824" s="12">
        <f t="shared" si="486"/>
        <v>70.182320000000004</v>
      </c>
      <c r="Q824" s="12"/>
      <c r="R824" s="11">
        <f t="shared" si="487"/>
        <v>35.200000000000017</v>
      </c>
      <c r="S824" s="4" t="e">
        <f t="shared" si="472"/>
        <v>#DIV/0!</v>
      </c>
    </row>
    <row r="825" spans="1:19" ht="22.5" x14ac:dyDescent="0.2">
      <c r="A825" s="16" t="s">
        <v>1903</v>
      </c>
      <c r="B825" s="16" t="s">
        <v>1904</v>
      </c>
      <c r="C825" s="16" t="s">
        <v>2595</v>
      </c>
      <c r="D825" s="27">
        <v>65.900000000000006</v>
      </c>
      <c r="E825" s="18">
        <v>113.92</v>
      </c>
      <c r="F825" s="18">
        <v>115.57</v>
      </c>
      <c r="G825" s="15">
        <v>188</v>
      </c>
      <c r="H825" s="15">
        <v>138.93</v>
      </c>
      <c r="I825" s="29">
        <f t="shared" si="480"/>
        <v>0.83185777010005024</v>
      </c>
      <c r="J825" s="1">
        <f t="shared" si="481"/>
        <v>1.4483848314606576</v>
      </c>
      <c r="K825" s="24">
        <f t="shared" si="482"/>
        <v>75.37177541729892</v>
      </c>
      <c r="L825" s="24">
        <f t="shared" si="483"/>
        <v>72.867981790591784</v>
      </c>
      <c r="M825" s="1">
        <f t="shared" si="484"/>
        <v>65.028089887640448</v>
      </c>
      <c r="N825" s="7">
        <f t="shared" si="485"/>
        <v>62.671973695595767</v>
      </c>
      <c r="O825" s="18">
        <f t="shared" si="471"/>
        <v>94.767399999999995</v>
      </c>
      <c r="P825" s="12">
        <f t="shared" si="486"/>
        <v>156.25064</v>
      </c>
      <c r="Q825" s="12"/>
      <c r="R825" s="11">
        <f t="shared" si="487"/>
        <v>35.200000000000017</v>
      </c>
      <c r="S825" s="4">
        <f t="shared" si="472"/>
        <v>43.804855842185134</v>
      </c>
    </row>
    <row r="826" spans="1:19" x14ac:dyDescent="0.2">
      <c r="A826" s="16" t="s">
        <v>1905</v>
      </c>
      <c r="B826" s="16" t="s">
        <v>1906</v>
      </c>
      <c r="C826" s="16" t="s">
        <v>1907</v>
      </c>
      <c r="D826" s="27">
        <v>75.680000000000007</v>
      </c>
      <c r="E826" s="18">
        <v>187.37</v>
      </c>
      <c r="F826" s="18">
        <v>186.67</v>
      </c>
      <c r="G826" s="15">
        <v>309</v>
      </c>
      <c r="H826" s="15">
        <v>228.5</v>
      </c>
      <c r="I826" s="29">
        <f t="shared" si="480"/>
        <v>0.81693654266958415</v>
      </c>
      <c r="J826" s="1">
        <f t="shared" si="481"/>
        <v>-0.37359235736778373</v>
      </c>
      <c r="K826" s="24">
        <f t="shared" si="482"/>
        <v>146.65697674418601</v>
      </c>
      <c r="L826" s="24">
        <f t="shared" si="483"/>
        <v>147.58192389006339</v>
      </c>
      <c r="M826" s="1">
        <f t="shared" si="484"/>
        <v>64.914340609489244</v>
      </c>
      <c r="N826" s="7">
        <f t="shared" si="485"/>
        <v>65.532758343601017</v>
      </c>
      <c r="O826" s="18">
        <f t="shared" si="471"/>
        <v>153.06939999999997</v>
      </c>
      <c r="P826" s="12">
        <f t="shared" si="486"/>
        <v>252.37783999999999</v>
      </c>
      <c r="Q826" s="12"/>
      <c r="R826" s="11">
        <f t="shared" si="487"/>
        <v>35.200000000000017</v>
      </c>
      <c r="S826" s="4">
        <f t="shared" si="472"/>
        <v>102.2587209302325</v>
      </c>
    </row>
    <row r="827" spans="1:19" x14ac:dyDescent="0.2">
      <c r="A827" s="16" t="s">
        <v>1908</v>
      </c>
      <c r="B827" s="16" t="s">
        <v>1909</v>
      </c>
      <c r="C827" s="16" t="s">
        <v>1910</v>
      </c>
      <c r="D827" s="27">
        <v>125.39</v>
      </c>
      <c r="E827" s="18">
        <v>291.95</v>
      </c>
      <c r="F827" s="18">
        <v>293.11</v>
      </c>
      <c r="G827" s="15">
        <v>481</v>
      </c>
      <c r="H827" s="15">
        <v>356.04</v>
      </c>
      <c r="I827" s="29">
        <f t="shared" si="480"/>
        <v>0.82325019660712284</v>
      </c>
      <c r="J827" s="1">
        <f t="shared" si="481"/>
        <v>0.39732830964207722</v>
      </c>
      <c r="K827" s="24">
        <f t="shared" si="482"/>
        <v>133.75867294042587</v>
      </c>
      <c r="L827" s="24">
        <f t="shared" si="483"/>
        <v>132.83355929499959</v>
      </c>
      <c r="M827" s="1">
        <f t="shared" si="484"/>
        <v>64.754238739510214</v>
      </c>
      <c r="N827" s="7">
        <f t="shared" si="485"/>
        <v>64.102214185800563</v>
      </c>
      <c r="O827" s="18">
        <f t="shared" si="471"/>
        <v>240.3502</v>
      </c>
      <c r="P827" s="12">
        <f t="shared" si="486"/>
        <v>396.28472000000005</v>
      </c>
      <c r="Q827" s="12"/>
      <c r="R827" s="11">
        <f t="shared" si="487"/>
        <v>35.200000000000017</v>
      </c>
      <c r="S827" s="4">
        <f t="shared" si="472"/>
        <v>91.682111811149213</v>
      </c>
    </row>
    <row r="828" spans="1:19" ht="22.5" x14ac:dyDescent="0.2">
      <c r="A828" s="19">
        <v>2709</v>
      </c>
      <c r="B828" s="16" t="s">
        <v>2596</v>
      </c>
      <c r="C828" s="16" t="s">
        <v>2597</v>
      </c>
      <c r="D828" s="27">
        <v>1198.6860000000001</v>
      </c>
      <c r="E828" s="17">
        <v>3006.05</v>
      </c>
      <c r="F828" s="17">
        <v>3036.42</v>
      </c>
      <c r="G828" s="28">
        <v>4956</v>
      </c>
      <c r="H828" s="28">
        <v>3665.91</v>
      </c>
      <c r="I828" s="29">
        <f t="shared" si="480"/>
        <v>0.82828547345679526</v>
      </c>
      <c r="J828" s="1">
        <f t="shared" si="481"/>
        <v>1.0102959032617633</v>
      </c>
      <c r="K828" s="24">
        <f t="shared" si="482"/>
        <v>153.31237705287288</v>
      </c>
      <c r="L828" s="24">
        <f t="shared" si="483"/>
        <v>150.77876941918066</v>
      </c>
      <c r="M828" s="1">
        <f t="shared" si="484"/>
        <v>64.867517173699696</v>
      </c>
      <c r="N828" s="7">
        <f t="shared" si="485"/>
        <v>63.218527081233816</v>
      </c>
      <c r="O828" s="18">
        <f t="shared" si="471"/>
        <v>2489.8643999999999</v>
      </c>
      <c r="P828" s="12">
        <f t="shared" si="486"/>
        <v>4105.2398400000002</v>
      </c>
      <c r="Q828" s="12"/>
      <c r="R828" s="11">
        <f t="shared" si="487"/>
        <v>35.200000000000017</v>
      </c>
      <c r="S828" s="4">
        <f t="shared" si="472"/>
        <v>107.71614918335572</v>
      </c>
    </row>
    <row r="829" spans="1:19" ht="22.5" x14ac:dyDescent="0.2">
      <c r="A829" s="16" t="s">
        <v>1911</v>
      </c>
      <c r="B829" s="16" t="s">
        <v>1912</v>
      </c>
      <c r="C829" s="16" t="s">
        <v>2598</v>
      </c>
      <c r="D829" s="27">
        <v>6378.2809090909086</v>
      </c>
      <c r="E829" s="17">
        <v>9067.26</v>
      </c>
      <c r="F829" s="17">
        <v>7788.02</v>
      </c>
      <c r="G829" s="28">
        <v>10836</v>
      </c>
      <c r="H829" s="28">
        <v>9405.82</v>
      </c>
      <c r="I829" s="29">
        <f t="shared" si="480"/>
        <v>0.8280001105698388</v>
      </c>
      <c r="J829" s="1">
        <f t="shared" si="481"/>
        <v>-14.108341439420499</v>
      </c>
      <c r="K829" s="24">
        <f t="shared" si="482"/>
        <v>22.102179427372093</v>
      </c>
      <c r="L829" s="24">
        <f t="shared" si="483"/>
        <v>42.158367265958958</v>
      </c>
      <c r="M829" s="1">
        <f t="shared" si="484"/>
        <v>19.506885211188376</v>
      </c>
      <c r="N829" s="7">
        <f t="shared" si="485"/>
        <v>39.136776741713533</v>
      </c>
      <c r="O829" s="18">
        <f t="shared" si="471"/>
        <v>6386.1764000000003</v>
      </c>
      <c r="P829" s="12">
        <f>F829*1.152</f>
        <v>8971.7990399999999</v>
      </c>
      <c r="Q829" s="12"/>
      <c r="R829" s="11">
        <f t="shared" si="487"/>
        <v>15.199999999999989</v>
      </c>
      <c r="S829" s="4">
        <f t="shared" si="472"/>
        <v>0.12378713044509482</v>
      </c>
    </row>
    <row r="830" spans="1:19" x14ac:dyDescent="0.2">
      <c r="A830" s="16" t="s">
        <v>1913</v>
      </c>
      <c r="B830" s="16" t="s">
        <v>1914</v>
      </c>
      <c r="C830" s="16" t="s">
        <v>1915</v>
      </c>
      <c r="D830" s="27"/>
      <c r="E830" s="17">
        <v>6299.62</v>
      </c>
      <c r="F830" s="17">
        <v>6361.08</v>
      </c>
      <c r="G830" s="28">
        <v>8850</v>
      </c>
      <c r="H830" s="28">
        <v>7682.46</v>
      </c>
      <c r="I830" s="29">
        <f t="shared" si="480"/>
        <v>0.82800040611991466</v>
      </c>
      <c r="J830" s="1">
        <f t="shared" si="481"/>
        <v>0.97561440213853245</v>
      </c>
      <c r="K830" s="24" t="e">
        <f t="shared" si="482"/>
        <v>#DIV/0!</v>
      </c>
      <c r="L830" s="24" t="e">
        <f t="shared" si="483"/>
        <v>#DIV/0!</v>
      </c>
      <c r="M830" s="1">
        <f t="shared" si="484"/>
        <v>40.484664154345808</v>
      </c>
      <c r="N830" s="7">
        <f t="shared" si="485"/>
        <v>39.127318002603346</v>
      </c>
      <c r="O830" s="18">
        <f t="shared" si="471"/>
        <v>5216.0855999999994</v>
      </c>
      <c r="P830" s="12">
        <f t="shared" ref="P830:P887" si="488">F830*1.352</f>
        <v>8600.1801599999999</v>
      </c>
      <c r="Q830" s="12"/>
      <c r="R830" s="11">
        <f t="shared" si="487"/>
        <v>35.200000000000017</v>
      </c>
      <c r="S830" s="4" t="e">
        <f t="shared" si="472"/>
        <v>#DIV/0!</v>
      </c>
    </row>
    <row r="831" spans="1:19" ht="22.5" x14ac:dyDescent="0.2">
      <c r="A831" s="19">
        <v>9294</v>
      </c>
      <c r="B831" s="16" t="s">
        <v>2599</v>
      </c>
      <c r="C831" s="16" t="s">
        <v>2600</v>
      </c>
      <c r="D831" s="27">
        <v>2378.34</v>
      </c>
      <c r="E831" s="17">
        <v>4117.8999999999996</v>
      </c>
      <c r="F831" s="17">
        <v>4158.8</v>
      </c>
      <c r="G831" s="28">
        <v>6790</v>
      </c>
      <c r="H831" s="28">
        <v>5021.83</v>
      </c>
      <c r="I831" s="29">
        <f t="shared" si="480"/>
        <v>0.82814432189062559</v>
      </c>
      <c r="J831" s="1">
        <f t="shared" si="481"/>
        <v>0.99322470191118839</v>
      </c>
      <c r="K831" s="24">
        <f t="shared" si="482"/>
        <v>74.861457991708505</v>
      </c>
      <c r="L831" s="24">
        <f t="shared" si="483"/>
        <v>73.141771151307182</v>
      </c>
      <c r="M831" s="1">
        <f t="shared" si="484"/>
        <v>64.889871050778311</v>
      </c>
      <c r="N831" s="7">
        <f t="shared" si="485"/>
        <v>63.268250456862546</v>
      </c>
      <c r="O831" s="18">
        <f t="shared" si="471"/>
        <v>3410.2159999999999</v>
      </c>
      <c r="P831" s="12">
        <f t="shared" si="488"/>
        <v>5622.6976000000004</v>
      </c>
      <c r="Q831" s="12"/>
      <c r="R831" s="11">
        <f t="shared" si="487"/>
        <v>35.200000000000017</v>
      </c>
      <c r="S831" s="4">
        <f t="shared" si="472"/>
        <v>43.38639555320097</v>
      </c>
    </row>
    <row r="832" spans="1:19" ht="22.5" x14ac:dyDescent="0.2">
      <c r="A832" s="19">
        <v>516</v>
      </c>
      <c r="B832" s="16" t="s">
        <v>2601</v>
      </c>
      <c r="C832" s="16" t="s">
        <v>2602</v>
      </c>
      <c r="D832" s="27"/>
      <c r="E832" s="17">
        <v>5336.55</v>
      </c>
      <c r="F832" s="17">
        <v>5388.61</v>
      </c>
      <c r="G832" s="28">
        <v>8799</v>
      </c>
      <c r="H832" s="28">
        <v>6507.99</v>
      </c>
      <c r="I832" s="29">
        <f t="shared" ref="I832:I848" si="489">F832/H832</f>
        <v>0.82799912108039497</v>
      </c>
      <c r="J832" s="1">
        <f t="shared" ref="J832:J848" si="490">F832/E832*100-100</f>
        <v>0.9755366294703407</v>
      </c>
      <c r="K832" s="24" t="e">
        <f t="shared" ref="K832:K848" si="491">F832/D832*100-100</f>
        <v>#DIV/0!</v>
      </c>
      <c r="L832" s="24" t="e">
        <f t="shared" ref="L832:L848" si="492">E832/D832*100-100</f>
        <v>#DIV/0!</v>
      </c>
      <c r="M832" s="1">
        <f t="shared" ref="M832:M848" si="493">G832/E832*100-100</f>
        <v>64.881805660960737</v>
      </c>
      <c r="N832" s="7">
        <f t="shared" ref="N832:N848" si="494">G832/F832*100-100</f>
        <v>63.288862990641377</v>
      </c>
      <c r="O832" s="18">
        <f t="shared" si="471"/>
        <v>4418.6601999999993</v>
      </c>
      <c r="P832" s="12">
        <f t="shared" si="488"/>
        <v>7285.4007199999996</v>
      </c>
      <c r="Q832" s="12"/>
      <c r="R832" s="11">
        <f t="shared" ref="R832:R848" si="495">P832/F832*100-100</f>
        <v>35.200000000000017</v>
      </c>
      <c r="S832" s="4" t="e">
        <f t="shared" si="472"/>
        <v>#DIV/0!</v>
      </c>
    </row>
    <row r="833" spans="1:19" ht="22.5" x14ac:dyDescent="0.2">
      <c r="A833" s="16" t="s">
        <v>1916</v>
      </c>
      <c r="B833" s="16" t="s">
        <v>2603</v>
      </c>
      <c r="C833" s="16" t="s">
        <v>2604</v>
      </c>
      <c r="D833" s="27">
        <v>2032.26</v>
      </c>
      <c r="E833" s="17">
        <v>3810.12</v>
      </c>
      <c r="F833" s="17">
        <v>3847.96</v>
      </c>
      <c r="G833" s="28">
        <v>6282</v>
      </c>
      <c r="H833" s="28">
        <v>4646.49</v>
      </c>
      <c r="I833" s="29">
        <f t="shared" si="489"/>
        <v>0.82814339426104444</v>
      </c>
      <c r="J833" s="1">
        <f t="shared" si="490"/>
        <v>0.99314457287434266</v>
      </c>
      <c r="K833" s="24">
        <f t="shared" si="491"/>
        <v>89.343883164555734</v>
      </c>
      <c r="L833" s="24">
        <f t="shared" si="492"/>
        <v>87.481916683888869</v>
      </c>
      <c r="M833" s="1">
        <f t="shared" si="493"/>
        <v>64.876696796951279</v>
      </c>
      <c r="N833" s="7">
        <f t="shared" si="494"/>
        <v>63.255335294545688</v>
      </c>
      <c r="O833" s="18">
        <f t="shared" si="471"/>
        <v>3155.3271999999997</v>
      </c>
      <c r="P833" s="12">
        <f t="shared" si="488"/>
        <v>5202.4419200000002</v>
      </c>
      <c r="Q833" s="12"/>
      <c r="R833" s="11">
        <f t="shared" si="495"/>
        <v>35.200000000000017</v>
      </c>
      <c r="S833" s="4">
        <f t="shared" si="472"/>
        <v>55.261984194935678</v>
      </c>
    </row>
    <row r="834" spans="1:19" x14ac:dyDescent="0.2">
      <c r="A834" s="16" t="s">
        <v>2605</v>
      </c>
      <c r="B834" s="16" t="s">
        <v>2606</v>
      </c>
      <c r="C834" s="16" t="s">
        <v>2607</v>
      </c>
      <c r="D834" s="27">
        <v>1384.5346344827585</v>
      </c>
      <c r="E834" s="17">
        <v>2038.16</v>
      </c>
      <c r="F834" s="17">
        <v>1745.32</v>
      </c>
      <c r="G834" s="28">
        <v>2875</v>
      </c>
      <c r="H834" s="28">
        <v>2038.16</v>
      </c>
      <c r="I834" s="29">
        <f t="shared" si="489"/>
        <v>0.85632138791851464</v>
      </c>
      <c r="J834" s="1">
        <f t="shared" si="490"/>
        <v>-14.36786120814854</v>
      </c>
      <c r="K834" s="24">
        <f t="shared" si="491"/>
        <v>26.058240547519816</v>
      </c>
      <c r="L834" s="24">
        <f t="shared" si="492"/>
        <v>47.209029607368848</v>
      </c>
      <c r="M834" s="1">
        <f t="shared" si="493"/>
        <v>41.058601876202061</v>
      </c>
      <c r="N834" s="7">
        <f t="shared" si="494"/>
        <v>64.726239314280463</v>
      </c>
      <c r="O834" s="18">
        <f t="shared" si="471"/>
        <v>1431.1623999999999</v>
      </c>
      <c r="P834" s="12">
        <f t="shared" si="488"/>
        <v>2359.6726400000002</v>
      </c>
      <c r="Q834" s="12"/>
      <c r="R834" s="11">
        <f t="shared" si="495"/>
        <v>35.200000000000017</v>
      </c>
      <c r="S834" s="4">
        <f t="shared" si="472"/>
        <v>3.3677572489662566</v>
      </c>
    </row>
    <row r="835" spans="1:19" ht="22.5" x14ac:dyDescent="0.2">
      <c r="A835" s="16" t="s">
        <v>2608</v>
      </c>
      <c r="B835" s="16" t="s">
        <v>2609</v>
      </c>
      <c r="C835" s="16" t="s">
        <v>2610</v>
      </c>
      <c r="D835" s="27">
        <v>1330.3929863013698</v>
      </c>
      <c r="E835" s="17">
        <v>1813.4</v>
      </c>
      <c r="F835" s="17">
        <v>1892.85</v>
      </c>
      <c r="G835" s="28">
        <v>2990</v>
      </c>
      <c r="H835" s="28">
        <v>2211.46</v>
      </c>
      <c r="I835" s="29">
        <f t="shared" si="489"/>
        <v>0.85592775813263633</v>
      </c>
      <c r="J835" s="1">
        <f t="shared" si="490"/>
        <v>4.381272747325454</v>
      </c>
      <c r="K835" s="24">
        <f t="shared" si="491"/>
        <v>42.277508938341498</v>
      </c>
      <c r="L835" s="24">
        <f t="shared" si="492"/>
        <v>36.305589301206396</v>
      </c>
      <c r="M835" s="1">
        <f t="shared" si="493"/>
        <v>64.883643983677047</v>
      </c>
      <c r="N835" s="7">
        <f t="shared" si="494"/>
        <v>57.962860237208446</v>
      </c>
      <c r="O835" s="18">
        <f t="shared" si="471"/>
        <v>1552.1369999999999</v>
      </c>
      <c r="P835" s="12">
        <f t="shared" si="488"/>
        <v>2559.1332000000002</v>
      </c>
      <c r="Q835" s="12"/>
      <c r="R835" s="11">
        <f t="shared" si="495"/>
        <v>35.200000000000017</v>
      </c>
      <c r="S835" s="4">
        <f t="shared" si="472"/>
        <v>16.667557329440029</v>
      </c>
    </row>
    <row r="836" spans="1:19" x14ac:dyDescent="0.2">
      <c r="A836" s="16" t="s">
        <v>1917</v>
      </c>
      <c r="B836" s="16" t="s">
        <v>1918</v>
      </c>
      <c r="C836" s="16" t="s">
        <v>1919</v>
      </c>
      <c r="D836" s="27"/>
      <c r="E836" s="18">
        <v>32.5</v>
      </c>
      <c r="F836" s="18">
        <v>30.84</v>
      </c>
      <c r="G836" s="15">
        <v>54</v>
      </c>
      <c r="H836" s="15">
        <v>39.64</v>
      </c>
      <c r="I836" s="29">
        <f t="shared" si="489"/>
        <v>0.77800201816347125</v>
      </c>
      <c r="J836" s="1">
        <f t="shared" si="490"/>
        <v>-5.107692307692318</v>
      </c>
      <c r="K836" s="24" t="e">
        <f t="shared" si="491"/>
        <v>#DIV/0!</v>
      </c>
      <c r="L836" s="24" t="e">
        <f t="shared" si="492"/>
        <v>#DIV/0!</v>
      </c>
      <c r="M836" s="1">
        <f t="shared" si="493"/>
        <v>66.15384615384616</v>
      </c>
      <c r="N836" s="7">
        <f t="shared" si="494"/>
        <v>75.097276264591443</v>
      </c>
      <c r="O836" s="18">
        <f t="shared" si="471"/>
        <v>25.288799999999998</v>
      </c>
      <c r="P836" s="12">
        <f t="shared" si="488"/>
        <v>41.695680000000003</v>
      </c>
      <c r="Q836" s="12"/>
      <c r="R836" s="11">
        <f t="shared" si="495"/>
        <v>35.200000000000017</v>
      </c>
      <c r="S836" s="4" t="e">
        <f t="shared" si="472"/>
        <v>#DIV/0!</v>
      </c>
    </row>
    <row r="837" spans="1:19" ht="22.5" x14ac:dyDescent="0.2">
      <c r="A837" s="16" t="s">
        <v>1920</v>
      </c>
      <c r="B837" s="16" t="s">
        <v>1921</v>
      </c>
      <c r="C837" s="16" t="s">
        <v>1922</v>
      </c>
      <c r="D837" s="27">
        <v>4227.4975000000004</v>
      </c>
      <c r="E837" s="17">
        <v>5143.93</v>
      </c>
      <c r="F837" s="17">
        <v>5944.23</v>
      </c>
      <c r="G837" s="28">
        <v>8481</v>
      </c>
      <c r="H837" s="28">
        <v>6273.09</v>
      </c>
      <c r="I837" s="29">
        <f t="shared" si="489"/>
        <v>0.94757607494870943</v>
      </c>
      <c r="J837" s="1">
        <f t="shared" si="490"/>
        <v>15.558143287330878</v>
      </c>
      <c r="K837" s="24">
        <f t="shared" si="491"/>
        <v>40.608717095633978</v>
      </c>
      <c r="L837" s="24">
        <f t="shared" si="492"/>
        <v>21.677895729092683</v>
      </c>
      <c r="M837" s="1">
        <f t="shared" si="493"/>
        <v>64.873938797767465</v>
      </c>
      <c r="N837" s="7">
        <f t="shared" si="494"/>
        <v>42.676175047062458</v>
      </c>
      <c r="O837" s="18">
        <f t="shared" si="471"/>
        <v>4874.2685999999994</v>
      </c>
      <c r="P837" s="12">
        <f t="shared" si="488"/>
        <v>8036.5989600000003</v>
      </c>
      <c r="Q837" s="12"/>
      <c r="R837" s="11">
        <f t="shared" si="495"/>
        <v>35.200000000000017</v>
      </c>
      <c r="S837" s="4">
        <f t="shared" si="472"/>
        <v>15.299148018419856</v>
      </c>
    </row>
    <row r="838" spans="1:19" x14ac:dyDescent="0.2">
      <c r="A838" s="16" t="s">
        <v>2611</v>
      </c>
      <c r="B838" s="16" t="s">
        <v>2612</v>
      </c>
      <c r="C838" s="16" t="s">
        <v>2613</v>
      </c>
      <c r="D838" s="27"/>
      <c r="E838" s="18">
        <v>0.56999999999999995</v>
      </c>
      <c r="F838" s="18">
        <v>7.02</v>
      </c>
      <c r="G838" s="15">
        <v>4</v>
      </c>
      <c r="H838" s="15">
        <v>2.85</v>
      </c>
      <c r="I838" s="29">
        <f t="shared" si="489"/>
        <v>2.4631578947368418</v>
      </c>
      <c r="J838" s="1">
        <f t="shared" si="490"/>
        <v>1131.578947368421</v>
      </c>
      <c r="K838" s="24" t="e">
        <f t="shared" si="491"/>
        <v>#DIV/0!</v>
      </c>
      <c r="L838" s="24" t="e">
        <f t="shared" si="492"/>
        <v>#DIV/0!</v>
      </c>
      <c r="M838" s="1">
        <f t="shared" si="493"/>
        <v>601.75438596491233</v>
      </c>
      <c r="N838" s="7">
        <f t="shared" si="494"/>
        <v>-43.019943019943021</v>
      </c>
      <c r="O838" s="18">
        <f t="shared" si="471"/>
        <v>5.7563999999999993</v>
      </c>
      <c r="P838" s="12">
        <f t="shared" si="488"/>
        <v>9.4910399999999999</v>
      </c>
      <c r="Q838" s="12"/>
      <c r="R838" s="11">
        <f t="shared" si="495"/>
        <v>35.200000000000017</v>
      </c>
      <c r="S838" s="4" t="e">
        <f t="shared" si="472"/>
        <v>#DIV/0!</v>
      </c>
    </row>
    <row r="839" spans="1:19" x14ac:dyDescent="0.2">
      <c r="A839" s="16" t="s">
        <v>1923</v>
      </c>
      <c r="B839" s="16" t="s">
        <v>1924</v>
      </c>
      <c r="C839" s="16" t="s">
        <v>1925</v>
      </c>
      <c r="D839" s="27"/>
      <c r="E839" s="18">
        <v>177.89</v>
      </c>
      <c r="F839" s="18">
        <v>177.22</v>
      </c>
      <c r="G839" s="15">
        <v>293</v>
      </c>
      <c r="H839" s="15">
        <v>216.94</v>
      </c>
      <c r="I839" s="29">
        <f t="shared" si="489"/>
        <v>0.8169079008020651</v>
      </c>
      <c r="J839" s="1">
        <f t="shared" si="490"/>
        <v>-0.37663724773734941</v>
      </c>
      <c r="K839" s="24" t="e">
        <f t="shared" si="491"/>
        <v>#DIV/0!</v>
      </c>
      <c r="L839" s="24" t="e">
        <f t="shared" si="492"/>
        <v>#DIV/0!</v>
      </c>
      <c r="M839" s="1">
        <f t="shared" si="493"/>
        <v>64.708527741862952</v>
      </c>
      <c r="N839" s="7">
        <f t="shared" si="494"/>
        <v>65.331226723846072</v>
      </c>
      <c r="O839" s="18">
        <f t="shared" si="471"/>
        <v>145.32039999999998</v>
      </c>
      <c r="P839" s="12">
        <f t="shared" si="488"/>
        <v>239.60144000000003</v>
      </c>
      <c r="Q839" s="12"/>
      <c r="R839" s="11">
        <f t="shared" si="495"/>
        <v>35.200000000000017</v>
      </c>
      <c r="S839" s="4" t="e">
        <f t="shared" si="472"/>
        <v>#DIV/0!</v>
      </c>
    </row>
    <row r="840" spans="1:19" ht="22.5" x14ac:dyDescent="0.2">
      <c r="A840" s="16" t="s">
        <v>1926</v>
      </c>
      <c r="B840" s="16" t="s">
        <v>2614</v>
      </c>
      <c r="C840" s="16" t="s">
        <v>2615</v>
      </c>
      <c r="D840" s="27"/>
      <c r="E840" s="18">
        <v>376.63</v>
      </c>
      <c r="F840" s="18">
        <v>381.09</v>
      </c>
      <c r="G840" s="15">
        <v>621</v>
      </c>
      <c r="H840" s="15">
        <v>459.31</v>
      </c>
      <c r="I840" s="29">
        <f t="shared" si="489"/>
        <v>0.82970107334915411</v>
      </c>
      <c r="J840" s="1">
        <f t="shared" si="490"/>
        <v>1.1841860712104619</v>
      </c>
      <c r="K840" s="24" t="e">
        <f t="shared" si="491"/>
        <v>#DIV/0!</v>
      </c>
      <c r="L840" s="24" t="e">
        <f t="shared" si="492"/>
        <v>#DIV/0!</v>
      </c>
      <c r="M840" s="1">
        <f t="shared" si="493"/>
        <v>64.883307224597104</v>
      </c>
      <c r="N840" s="7">
        <f t="shared" si="494"/>
        <v>62.953633000078725</v>
      </c>
      <c r="O840" s="18">
        <f t="shared" si="471"/>
        <v>312.49379999999996</v>
      </c>
      <c r="P840" s="12">
        <f t="shared" si="488"/>
        <v>515.23368000000005</v>
      </c>
      <c r="Q840" s="12"/>
      <c r="R840" s="11">
        <f t="shared" si="495"/>
        <v>35.200000000000045</v>
      </c>
      <c r="S840" s="4" t="e">
        <f t="shared" si="472"/>
        <v>#DIV/0!</v>
      </c>
    </row>
    <row r="841" spans="1:19" x14ac:dyDescent="0.2">
      <c r="A841" s="16" t="s">
        <v>2616</v>
      </c>
      <c r="B841" s="16" t="s">
        <v>2617</v>
      </c>
      <c r="C841" s="16" t="s">
        <v>2618</v>
      </c>
      <c r="D841" s="27">
        <v>24.78</v>
      </c>
      <c r="E841" s="18">
        <v>276.67</v>
      </c>
      <c r="F841" s="18">
        <v>187.7</v>
      </c>
      <c r="G841" s="15">
        <v>457</v>
      </c>
      <c r="H841" s="15">
        <v>337.4</v>
      </c>
      <c r="I841" s="29">
        <f t="shared" si="489"/>
        <v>0.55631298162418497</v>
      </c>
      <c r="J841" s="1">
        <f t="shared" si="490"/>
        <v>-32.157443886218246</v>
      </c>
      <c r="K841" s="24">
        <f t="shared" si="491"/>
        <v>657.4656981436641</v>
      </c>
      <c r="L841" s="24">
        <f t="shared" si="492"/>
        <v>1016.5052461662631</v>
      </c>
      <c r="M841" s="1">
        <f t="shared" si="493"/>
        <v>65.178732786351958</v>
      </c>
      <c r="N841" s="7">
        <f t="shared" si="494"/>
        <v>143.47362812999469</v>
      </c>
      <c r="O841" s="18">
        <f t="shared" si="471"/>
        <v>153.91399999999999</v>
      </c>
      <c r="P841" s="12">
        <f t="shared" si="488"/>
        <v>253.7704</v>
      </c>
      <c r="Q841" s="12"/>
      <c r="R841" s="11">
        <f t="shared" si="495"/>
        <v>35.200000000000017</v>
      </c>
      <c r="S841" s="4">
        <f t="shared" si="472"/>
        <v>521.12187247780457</v>
      </c>
    </row>
    <row r="842" spans="1:19" x14ac:dyDescent="0.2">
      <c r="A842" s="16" t="s">
        <v>1927</v>
      </c>
      <c r="B842" s="16" t="s">
        <v>1928</v>
      </c>
      <c r="C842" s="16" t="s">
        <v>1929</v>
      </c>
      <c r="D842" s="27"/>
      <c r="E842" s="18">
        <v>171.37</v>
      </c>
      <c r="F842" s="18">
        <v>186.58</v>
      </c>
      <c r="G842" s="15">
        <v>283</v>
      </c>
      <c r="H842" s="15">
        <v>208.99</v>
      </c>
      <c r="I842" s="29">
        <f t="shared" si="489"/>
        <v>0.89276998899468873</v>
      </c>
      <c r="J842" s="1">
        <f t="shared" si="490"/>
        <v>8.8755324735951575</v>
      </c>
      <c r="K842" s="24" t="e">
        <f t="shared" si="491"/>
        <v>#DIV/0!</v>
      </c>
      <c r="L842" s="24" t="e">
        <f t="shared" si="492"/>
        <v>#DIV/0!</v>
      </c>
      <c r="M842" s="1">
        <f t="shared" si="493"/>
        <v>65.139756083328479</v>
      </c>
      <c r="N842" s="7">
        <f t="shared" si="494"/>
        <v>51.677564583556631</v>
      </c>
      <c r="O842" s="18">
        <f t="shared" ref="O842:O905" si="496">F842*0.82</f>
        <v>152.9956</v>
      </c>
      <c r="P842" s="12">
        <f t="shared" si="488"/>
        <v>252.25616000000002</v>
      </c>
      <c r="Q842" s="12"/>
      <c r="R842" s="11">
        <f t="shared" si="495"/>
        <v>35.200000000000017</v>
      </c>
      <c r="S842" s="4" t="e">
        <f t="shared" ref="S842:S905" si="497">O842/D842*100-100</f>
        <v>#DIV/0!</v>
      </c>
    </row>
    <row r="843" spans="1:19" ht="22.5" x14ac:dyDescent="0.2">
      <c r="A843" s="19">
        <v>12187</v>
      </c>
      <c r="B843" s="16" t="s">
        <v>1930</v>
      </c>
      <c r="C843" s="16" t="s">
        <v>2619</v>
      </c>
      <c r="D843" s="27">
        <v>149.58430769230768</v>
      </c>
      <c r="E843" s="18">
        <v>206.56</v>
      </c>
      <c r="F843" s="18">
        <v>205.78</v>
      </c>
      <c r="G843" s="15">
        <v>341</v>
      </c>
      <c r="H843" s="15">
        <v>251.9</v>
      </c>
      <c r="I843" s="29">
        <f t="shared" si="489"/>
        <v>0.81691147280666931</v>
      </c>
      <c r="J843" s="1">
        <f t="shared" si="490"/>
        <v>-0.37761425251743219</v>
      </c>
      <c r="K843" s="24">
        <f t="shared" si="491"/>
        <v>37.5679061357732</v>
      </c>
      <c r="L843" s="24">
        <f t="shared" si="492"/>
        <v>38.089351207140197</v>
      </c>
      <c r="M843" s="1">
        <f t="shared" si="493"/>
        <v>65.085205267234699</v>
      </c>
      <c r="N843" s="7">
        <f t="shared" si="494"/>
        <v>65.710953445427151</v>
      </c>
      <c r="O843" s="18">
        <f t="shared" si="496"/>
        <v>168.7396</v>
      </c>
      <c r="P843" s="12">
        <f t="shared" si="488"/>
        <v>278.21456000000001</v>
      </c>
      <c r="Q843" s="12"/>
      <c r="R843" s="11">
        <f t="shared" si="495"/>
        <v>35.200000000000017</v>
      </c>
      <c r="S843" s="4">
        <f t="shared" si="497"/>
        <v>12.805683031334027</v>
      </c>
    </row>
    <row r="844" spans="1:19" ht="22.5" x14ac:dyDescent="0.2">
      <c r="A844" s="16" t="s">
        <v>1931</v>
      </c>
      <c r="B844" s="16" t="s">
        <v>1932</v>
      </c>
      <c r="C844" s="16" t="s">
        <v>2620</v>
      </c>
      <c r="D844" s="27">
        <v>559.76</v>
      </c>
      <c r="E844" s="18">
        <v>824.94</v>
      </c>
      <c r="F844" s="18">
        <v>834.13</v>
      </c>
      <c r="G844" s="28">
        <v>1360</v>
      </c>
      <c r="H844" s="28">
        <v>1006.03</v>
      </c>
      <c r="I844" s="29">
        <f t="shared" si="489"/>
        <v>0.8291303440255261</v>
      </c>
      <c r="J844" s="1">
        <f t="shared" si="490"/>
        <v>1.1140204136058145</v>
      </c>
      <c r="K844" s="24">
        <f t="shared" si="491"/>
        <v>49.015649564098908</v>
      </c>
      <c r="L844" s="24">
        <f t="shared" si="492"/>
        <v>47.373874517650421</v>
      </c>
      <c r="M844" s="1">
        <f t="shared" si="493"/>
        <v>64.860474701190384</v>
      </c>
      <c r="N844" s="7">
        <f t="shared" si="494"/>
        <v>63.044129811899808</v>
      </c>
      <c r="O844" s="18">
        <f t="shared" si="496"/>
        <v>683.98659999999995</v>
      </c>
      <c r="P844" s="12">
        <f t="shared" si="488"/>
        <v>1127.7437600000001</v>
      </c>
      <c r="Q844" s="12"/>
      <c r="R844" s="11">
        <f t="shared" si="495"/>
        <v>35.200000000000017</v>
      </c>
      <c r="S844" s="4">
        <f t="shared" si="497"/>
        <v>22.192832642561086</v>
      </c>
    </row>
    <row r="845" spans="1:19" x14ac:dyDescent="0.2">
      <c r="A845" s="16" t="s">
        <v>1933</v>
      </c>
      <c r="B845" s="16" t="s">
        <v>1934</v>
      </c>
      <c r="C845" s="16" t="s">
        <v>1935</v>
      </c>
      <c r="D845" s="27"/>
      <c r="E845" s="18">
        <v>239.58</v>
      </c>
      <c r="F845" s="18">
        <v>238.68</v>
      </c>
      <c r="G845" s="15">
        <v>395</v>
      </c>
      <c r="H845" s="15">
        <v>292.17</v>
      </c>
      <c r="I845" s="29">
        <f t="shared" si="489"/>
        <v>0.81692165520073923</v>
      </c>
      <c r="J845" s="1">
        <f t="shared" si="490"/>
        <v>-0.3756574004507911</v>
      </c>
      <c r="K845" s="24" t="e">
        <f t="shared" si="491"/>
        <v>#DIV/0!</v>
      </c>
      <c r="L845" s="24" t="e">
        <f t="shared" si="492"/>
        <v>#DIV/0!</v>
      </c>
      <c r="M845" s="1">
        <f t="shared" si="493"/>
        <v>64.871859086735128</v>
      </c>
      <c r="N845" s="7">
        <f t="shared" si="494"/>
        <v>65.493547846489008</v>
      </c>
      <c r="O845" s="18">
        <f t="shared" si="496"/>
        <v>195.7176</v>
      </c>
      <c r="P845" s="12">
        <f t="shared" si="488"/>
        <v>322.69536000000005</v>
      </c>
      <c r="Q845" s="12"/>
      <c r="R845" s="11">
        <f t="shared" si="495"/>
        <v>35.200000000000017</v>
      </c>
      <c r="S845" s="4" t="e">
        <f t="shared" si="497"/>
        <v>#DIV/0!</v>
      </c>
    </row>
    <row r="846" spans="1:19" ht="22.5" x14ac:dyDescent="0.2">
      <c r="A846" s="16" t="s">
        <v>1936</v>
      </c>
      <c r="B846" s="16" t="s">
        <v>2621</v>
      </c>
      <c r="C846" s="16" t="s">
        <v>2622</v>
      </c>
      <c r="D846" s="27">
        <v>40.01</v>
      </c>
      <c r="E846" s="18">
        <v>143.58000000000001</v>
      </c>
      <c r="F846" s="18">
        <v>146.76</v>
      </c>
      <c r="G846" s="15">
        <v>237</v>
      </c>
      <c r="H846" s="15">
        <v>175.1</v>
      </c>
      <c r="I846" s="29">
        <f t="shared" si="489"/>
        <v>0.83814962878355226</v>
      </c>
      <c r="J846" s="1">
        <f t="shared" si="490"/>
        <v>2.2147931466777777</v>
      </c>
      <c r="K846" s="24">
        <f t="shared" si="491"/>
        <v>266.80829792551862</v>
      </c>
      <c r="L846" s="24">
        <f t="shared" si="492"/>
        <v>258.8602849287679</v>
      </c>
      <c r="M846" s="1">
        <f t="shared" si="493"/>
        <v>65.064772252402832</v>
      </c>
      <c r="N846" s="7">
        <f t="shared" si="494"/>
        <v>61.488143908421932</v>
      </c>
      <c r="O846" s="18">
        <f t="shared" si="496"/>
        <v>120.34319999999998</v>
      </c>
      <c r="P846" s="12">
        <f t="shared" si="488"/>
        <v>198.41952000000001</v>
      </c>
      <c r="Q846" s="12"/>
      <c r="R846" s="11">
        <f t="shared" si="495"/>
        <v>35.200000000000017</v>
      </c>
      <c r="S846" s="4">
        <f t="shared" si="497"/>
        <v>200.78280429892527</v>
      </c>
    </row>
    <row r="847" spans="1:19" x14ac:dyDescent="0.2">
      <c r="A847" s="16" t="s">
        <v>1937</v>
      </c>
      <c r="B847" s="16" t="s">
        <v>1938</v>
      </c>
      <c r="C847" s="16" t="s">
        <v>1939</v>
      </c>
      <c r="D847" s="27"/>
      <c r="E847" s="18">
        <v>91.35</v>
      </c>
      <c r="F847" s="18">
        <v>92.66</v>
      </c>
      <c r="G847" s="15">
        <v>151</v>
      </c>
      <c r="H847" s="15">
        <v>111.4</v>
      </c>
      <c r="I847" s="29">
        <f t="shared" si="489"/>
        <v>0.83177737881508074</v>
      </c>
      <c r="J847" s="1">
        <f t="shared" si="490"/>
        <v>1.4340448823207481</v>
      </c>
      <c r="K847" s="24" t="e">
        <f t="shared" si="491"/>
        <v>#DIV/0!</v>
      </c>
      <c r="L847" s="24" t="e">
        <f t="shared" si="492"/>
        <v>#DIV/0!</v>
      </c>
      <c r="M847" s="1">
        <f t="shared" si="493"/>
        <v>65.298303229337705</v>
      </c>
      <c r="N847" s="7">
        <f t="shared" si="494"/>
        <v>62.961364126915612</v>
      </c>
      <c r="O847" s="18">
        <f t="shared" si="496"/>
        <v>75.981199999999987</v>
      </c>
      <c r="P847" s="12">
        <f t="shared" si="488"/>
        <v>125.27632</v>
      </c>
      <c r="Q847" s="12"/>
      <c r="R847" s="11">
        <f t="shared" si="495"/>
        <v>35.200000000000017</v>
      </c>
      <c r="S847" s="4" t="e">
        <f t="shared" si="497"/>
        <v>#DIV/0!</v>
      </c>
    </row>
    <row r="848" spans="1:19" x14ac:dyDescent="0.2">
      <c r="A848" s="16" t="s">
        <v>1940</v>
      </c>
      <c r="B848" s="16" t="s">
        <v>1941</v>
      </c>
      <c r="C848" s="16" t="s">
        <v>1942</v>
      </c>
      <c r="D848" s="27"/>
      <c r="E848" s="18">
        <v>97.76</v>
      </c>
      <c r="F848" s="18">
        <v>99.16</v>
      </c>
      <c r="G848" s="15">
        <v>161</v>
      </c>
      <c r="H848" s="15">
        <v>119.22</v>
      </c>
      <c r="I848" s="29">
        <f t="shared" si="489"/>
        <v>0.83173964099983222</v>
      </c>
      <c r="J848" s="1">
        <f t="shared" si="490"/>
        <v>1.4320785597381303</v>
      </c>
      <c r="K848" s="24" t="e">
        <f t="shared" si="491"/>
        <v>#DIV/0!</v>
      </c>
      <c r="L848" s="24" t="e">
        <f t="shared" si="492"/>
        <v>#DIV/0!</v>
      </c>
      <c r="M848" s="1">
        <f t="shared" si="493"/>
        <v>64.689034369885434</v>
      </c>
      <c r="N848" s="7">
        <f t="shared" si="494"/>
        <v>62.363856393707152</v>
      </c>
      <c r="O848" s="18">
        <f t="shared" si="496"/>
        <v>81.311199999999985</v>
      </c>
      <c r="P848" s="12">
        <f t="shared" si="488"/>
        <v>134.06432000000001</v>
      </c>
      <c r="Q848" s="12"/>
      <c r="R848" s="11">
        <f t="shared" si="495"/>
        <v>35.200000000000017</v>
      </c>
      <c r="S848" s="4" t="e">
        <f t="shared" si="497"/>
        <v>#DIV/0!</v>
      </c>
    </row>
    <row r="849" spans="1:19" x14ac:dyDescent="0.2">
      <c r="A849" s="16" t="s">
        <v>1943</v>
      </c>
      <c r="B849" s="16" t="s">
        <v>1944</v>
      </c>
      <c r="C849" s="16" t="s">
        <v>1945</v>
      </c>
      <c r="D849" s="27">
        <v>1757.8713333333333</v>
      </c>
      <c r="E849" s="17">
        <v>3661.56</v>
      </c>
      <c r="F849" s="17">
        <v>3590.11</v>
      </c>
      <c r="G849" s="28">
        <v>6037</v>
      </c>
      <c r="H849" s="28">
        <v>4465.32</v>
      </c>
      <c r="I849" s="29">
        <f t="shared" ref="I849:I872" si="498">F849/H849</f>
        <v>0.80399836965771776</v>
      </c>
      <c r="J849" s="1">
        <f t="shared" ref="J849:J872" si="499">F849/E849*100-100</f>
        <v>-1.9513540676651502</v>
      </c>
      <c r="K849" s="24">
        <f t="shared" ref="K849:K872" si="500">F849/D849*100-100</f>
        <v>104.23053336857802</v>
      </c>
      <c r="L849" s="24">
        <f t="shared" ref="L849:L872" si="501">E849/D849*100-100</f>
        <v>108.29510843986685</v>
      </c>
      <c r="M849" s="1">
        <f t="shared" ref="M849:M872" si="502">G849/E849*100-100</f>
        <v>64.875080566752985</v>
      </c>
      <c r="N849" s="7">
        <f t="shared" ref="N849:N872" si="503">G849/F849*100-100</f>
        <v>68.15640746383815</v>
      </c>
      <c r="O849" s="18">
        <f t="shared" si="496"/>
        <v>2943.8901999999998</v>
      </c>
      <c r="P849" s="12">
        <f t="shared" si="488"/>
        <v>4853.8287200000004</v>
      </c>
      <c r="Q849" s="12"/>
      <c r="R849" s="11">
        <f t="shared" ref="R849:R872" si="504">P849/F849*100-100</f>
        <v>35.200000000000017</v>
      </c>
      <c r="S849" s="4">
        <f t="shared" si="497"/>
        <v>67.469037362233934</v>
      </c>
    </row>
    <row r="850" spans="1:19" x14ac:dyDescent="0.2">
      <c r="A850" s="16" t="s">
        <v>1946</v>
      </c>
      <c r="B850" s="16" t="s">
        <v>1947</v>
      </c>
      <c r="C850" s="16" t="s">
        <v>1948</v>
      </c>
      <c r="D850" s="27">
        <v>3580.5729032258064</v>
      </c>
      <c r="E850" s="17">
        <v>4417.72</v>
      </c>
      <c r="F850" s="17">
        <v>4518.45</v>
      </c>
      <c r="G850" s="28">
        <v>7284</v>
      </c>
      <c r="H850" s="28">
        <v>5387.46</v>
      </c>
      <c r="I850" s="29">
        <f t="shared" si="498"/>
        <v>0.83869764230268062</v>
      </c>
      <c r="J850" s="1">
        <f t="shared" si="499"/>
        <v>2.2801354544878194</v>
      </c>
      <c r="K850" s="24">
        <f t="shared" si="500"/>
        <v>26.193492553363228</v>
      </c>
      <c r="L850" s="24">
        <f t="shared" si="501"/>
        <v>23.380255601554495</v>
      </c>
      <c r="M850" s="1">
        <f t="shared" si="502"/>
        <v>64.881432050922172</v>
      </c>
      <c r="N850" s="7">
        <f t="shared" si="503"/>
        <v>61.205723201540366</v>
      </c>
      <c r="O850" s="18">
        <f t="shared" si="496"/>
        <v>3705.1289999999995</v>
      </c>
      <c r="P850" s="12">
        <f t="shared" si="488"/>
        <v>6108.9444000000003</v>
      </c>
      <c r="Q850" s="12"/>
      <c r="R850" s="11">
        <f t="shared" si="504"/>
        <v>35.200000000000017</v>
      </c>
      <c r="S850" s="4">
        <f t="shared" si="497"/>
        <v>3.4786638937578402</v>
      </c>
    </row>
    <row r="851" spans="1:19" x14ac:dyDescent="0.2">
      <c r="A851" s="19">
        <v>1353</v>
      </c>
      <c r="B851" s="16" t="s">
        <v>2623</v>
      </c>
      <c r="C851" s="16" t="s">
        <v>2624</v>
      </c>
      <c r="D851" s="27">
        <v>3350.7165384615387</v>
      </c>
      <c r="E851" s="17">
        <v>5438.19</v>
      </c>
      <c r="F851" s="17">
        <v>4037.78</v>
      </c>
      <c r="G851" s="28">
        <v>7259</v>
      </c>
      <c r="H851" s="28">
        <v>4384.1000000000004</v>
      </c>
      <c r="I851" s="29">
        <f t="shared" si="498"/>
        <v>0.92100545151798541</v>
      </c>
      <c r="J851" s="1">
        <f t="shared" si="499"/>
        <v>-25.751398902943805</v>
      </c>
      <c r="K851" s="24">
        <f t="shared" si="500"/>
        <v>20.504971209946717</v>
      </c>
      <c r="L851" s="24">
        <f t="shared" si="501"/>
        <v>62.299315312924421</v>
      </c>
      <c r="M851" s="1">
        <f t="shared" si="502"/>
        <v>33.481912180339435</v>
      </c>
      <c r="N851" s="7">
        <f t="shared" si="503"/>
        <v>79.777006176661416</v>
      </c>
      <c r="O851" s="18">
        <f>D851</f>
        <v>3350.7165384615387</v>
      </c>
      <c r="P851" s="12">
        <f t="shared" si="488"/>
        <v>5459.0785600000008</v>
      </c>
      <c r="Q851" s="12"/>
      <c r="R851" s="11">
        <f t="shared" si="504"/>
        <v>35.200000000000017</v>
      </c>
      <c r="S851" s="4">
        <f t="shared" si="497"/>
        <v>0</v>
      </c>
    </row>
    <row r="852" spans="1:19" x14ac:dyDescent="0.2">
      <c r="A852" s="19">
        <v>2777</v>
      </c>
      <c r="B852" s="16" t="s">
        <v>1949</v>
      </c>
      <c r="C852" s="16" t="s">
        <v>1950</v>
      </c>
      <c r="D852" s="27">
        <v>505.40946808510637</v>
      </c>
      <c r="E852" s="18">
        <v>565.71</v>
      </c>
      <c r="F852" s="18">
        <v>682.15</v>
      </c>
      <c r="G852" s="15">
        <v>933</v>
      </c>
      <c r="H852" s="15">
        <v>689.89</v>
      </c>
      <c r="I852" s="29">
        <f t="shared" si="498"/>
        <v>0.98878082013074542</v>
      </c>
      <c r="J852" s="1">
        <f t="shared" si="499"/>
        <v>20.582984214526874</v>
      </c>
      <c r="K852" s="24">
        <f t="shared" si="500"/>
        <v>34.969770666253567</v>
      </c>
      <c r="L852" s="24">
        <f t="shared" si="501"/>
        <v>11.931025380937172</v>
      </c>
      <c r="M852" s="1">
        <f t="shared" si="502"/>
        <v>64.925491859786803</v>
      </c>
      <c r="N852" s="7">
        <f t="shared" si="503"/>
        <v>36.773436927362013</v>
      </c>
      <c r="O852" s="18">
        <f t="shared" si="496"/>
        <v>559.36299999999994</v>
      </c>
      <c r="P852" s="12">
        <f t="shared" si="488"/>
        <v>922.26679999999999</v>
      </c>
      <c r="Q852" s="12"/>
      <c r="R852" s="11">
        <f t="shared" si="504"/>
        <v>35.200000000000017</v>
      </c>
      <c r="S852" s="4">
        <f t="shared" si="497"/>
        <v>10.675211946327906</v>
      </c>
    </row>
    <row r="853" spans="1:19" x14ac:dyDescent="0.2">
      <c r="A853" s="19">
        <v>697</v>
      </c>
      <c r="B853" s="16" t="s">
        <v>1951</v>
      </c>
      <c r="C853" s="16" t="s">
        <v>1952</v>
      </c>
      <c r="D853" s="27">
        <v>780.54588235294125</v>
      </c>
      <c r="E853" s="18">
        <v>956.02</v>
      </c>
      <c r="F853" s="18">
        <v>977.83</v>
      </c>
      <c r="G853" s="28">
        <v>1576</v>
      </c>
      <c r="H853" s="28">
        <v>1165.8800000000001</v>
      </c>
      <c r="I853" s="29">
        <f t="shared" si="498"/>
        <v>0.83870552715545332</v>
      </c>
      <c r="J853" s="1">
        <f t="shared" si="499"/>
        <v>2.2813330265057346</v>
      </c>
      <c r="K853" s="24">
        <f t="shared" si="500"/>
        <v>25.275146805252419</v>
      </c>
      <c r="L853" s="24">
        <f t="shared" si="501"/>
        <v>22.480948476481018</v>
      </c>
      <c r="M853" s="1">
        <f t="shared" si="502"/>
        <v>64.850107738331843</v>
      </c>
      <c r="N853" s="7">
        <f t="shared" si="503"/>
        <v>61.173210067189586</v>
      </c>
      <c r="O853" s="18">
        <f t="shared" si="496"/>
        <v>801.82060000000001</v>
      </c>
      <c r="P853" s="12">
        <f t="shared" si="488"/>
        <v>1322.0261600000001</v>
      </c>
      <c r="Q853" s="12"/>
      <c r="R853" s="11">
        <f t="shared" si="504"/>
        <v>35.200000000000017</v>
      </c>
      <c r="S853" s="4">
        <f t="shared" si="497"/>
        <v>2.7256203803069923</v>
      </c>
    </row>
    <row r="854" spans="1:19" x14ac:dyDescent="0.2">
      <c r="A854" s="19">
        <v>698</v>
      </c>
      <c r="B854" s="16" t="s">
        <v>1953</v>
      </c>
      <c r="C854" s="16" t="s">
        <v>1954</v>
      </c>
      <c r="D854" s="27">
        <v>1045.7947354497353</v>
      </c>
      <c r="E854" s="17">
        <v>1245.83</v>
      </c>
      <c r="F854" s="17">
        <v>1279.72</v>
      </c>
      <c r="G854" s="28">
        <v>2054</v>
      </c>
      <c r="H854" s="28">
        <v>1519.3</v>
      </c>
      <c r="I854" s="29">
        <f t="shared" si="498"/>
        <v>0.84230895807279671</v>
      </c>
      <c r="J854" s="1">
        <f t="shared" si="499"/>
        <v>2.7202748368557508</v>
      </c>
      <c r="K854" s="24">
        <f t="shared" si="500"/>
        <v>22.368181500709809</v>
      </c>
      <c r="L854" s="24">
        <f t="shared" si="501"/>
        <v>19.127583814451029</v>
      </c>
      <c r="M854" s="1">
        <f t="shared" si="502"/>
        <v>64.870006341154095</v>
      </c>
      <c r="N854" s="7">
        <f t="shared" si="503"/>
        <v>60.50386021942299</v>
      </c>
      <c r="O854" s="18">
        <f t="shared" si="496"/>
        <v>1049.3704</v>
      </c>
      <c r="P854" s="12">
        <f t="shared" si="488"/>
        <v>1730.1814400000001</v>
      </c>
      <c r="Q854" s="12"/>
      <c r="R854" s="11">
        <f t="shared" si="504"/>
        <v>35.200000000000017</v>
      </c>
      <c r="S854" s="4">
        <f t="shared" si="497"/>
        <v>0.34190883058204236</v>
      </c>
    </row>
    <row r="855" spans="1:19" x14ac:dyDescent="0.2">
      <c r="A855" s="19">
        <v>701</v>
      </c>
      <c r="B855" s="16" t="s">
        <v>1955</v>
      </c>
      <c r="C855" s="16" t="s">
        <v>1956</v>
      </c>
      <c r="D855" s="27">
        <v>612.75293103448269</v>
      </c>
      <c r="E855" s="18">
        <v>735.37</v>
      </c>
      <c r="F855" s="18">
        <v>752.13</v>
      </c>
      <c r="G855" s="28">
        <v>1212</v>
      </c>
      <c r="H855" s="15">
        <v>896.79</v>
      </c>
      <c r="I855" s="29">
        <f t="shared" si="498"/>
        <v>0.83869133241896099</v>
      </c>
      <c r="J855" s="1">
        <f t="shared" si="499"/>
        <v>2.2791247943212198</v>
      </c>
      <c r="K855" s="24">
        <f t="shared" si="500"/>
        <v>22.746046882258625</v>
      </c>
      <c r="L855" s="24">
        <f t="shared" si="501"/>
        <v>20.010849847508453</v>
      </c>
      <c r="M855" s="1">
        <f t="shared" si="502"/>
        <v>64.814991092919229</v>
      </c>
      <c r="N855" s="7">
        <f t="shared" si="503"/>
        <v>61.142355709784226</v>
      </c>
      <c r="O855" s="18">
        <f t="shared" si="496"/>
        <v>616.74659999999994</v>
      </c>
      <c r="P855" s="12">
        <f t="shared" si="488"/>
        <v>1016.87976</v>
      </c>
      <c r="Q855" s="12"/>
      <c r="R855" s="11">
        <f t="shared" si="504"/>
        <v>35.200000000000017</v>
      </c>
      <c r="S855" s="4">
        <f t="shared" si="497"/>
        <v>0.65175844345206713</v>
      </c>
    </row>
    <row r="856" spans="1:19" ht="22.5" x14ac:dyDescent="0.2">
      <c r="A856" s="16" t="s">
        <v>1957</v>
      </c>
      <c r="B856" s="16" t="s">
        <v>2625</v>
      </c>
      <c r="C856" s="16" t="s">
        <v>2626</v>
      </c>
      <c r="D856" s="27">
        <v>1.22</v>
      </c>
      <c r="E856" s="18">
        <v>1.69</v>
      </c>
      <c r="F856" s="18">
        <v>1.82</v>
      </c>
      <c r="G856" s="15">
        <v>3</v>
      </c>
      <c r="H856" s="15">
        <v>2.06</v>
      </c>
      <c r="I856" s="29">
        <f t="shared" si="498"/>
        <v>0.88349514563106801</v>
      </c>
      <c r="J856" s="1">
        <f t="shared" si="499"/>
        <v>7.6923076923077076</v>
      </c>
      <c r="K856" s="24">
        <f t="shared" si="500"/>
        <v>49.180327868852459</v>
      </c>
      <c r="L856" s="24">
        <f t="shared" si="501"/>
        <v>38.524590163934448</v>
      </c>
      <c r="M856" s="1">
        <f t="shared" si="502"/>
        <v>77.514792899408292</v>
      </c>
      <c r="N856" s="7">
        <f t="shared" si="503"/>
        <v>64.835164835164818</v>
      </c>
      <c r="O856" s="18">
        <f t="shared" si="496"/>
        <v>1.4923999999999999</v>
      </c>
      <c r="P856" s="12">
        <f t="shared" si="488"/>
        <v>2.4606400000000002</v>
      </c>
      <c r="Q856" s="12"/>
      <c r="R856" s="11">
        <f t="shared" si="504"/>
        <v>35.200000000000017</v>
      </c>
      <c r="S856" s="4">
        <f t="shared" si="497"/>
        <v>22.327868852459005</v>
      </c>
    </row>
    <row r="857" spans="1:19" x14ac:dyDescent="0.2">
      <c r="A857" s="19">
        <v>3675</v>
      </c>
      <c r="B857" s="16" t="s">
        <v>1958</v>
      </c>
      <c r="C857" s="16" t="s">
        <v>1959</v>
      </c>
      <c r="D857" s="27"/>
      <c r="E857" s="18">
        <v>36.03</v>
      </c>
      <c r="F857" s="18">
        <v>36.619999999999997</v>
      </c>
      <c r="G857" s="15">
        <v>59</v>
      </c>
      <c r="H857" s="15">
        <v>43.94</v>
      </c>
      <c r="I857" s="29">
        <f t="shared" si="498"/>
        <v>0.83340919435593985</v>
      </c>
      <c r="J857" s="1">
        <f t="shared" si="499"/>
        <v>1.6375242853177809</v>
      </c>
      <c r="K857" s="24" t="e">
        <f t="shared" si="500"/>
        <v>#DIV/0!</v>
      </c>
      <c r="L857" s="24" t="e">
        <f t="shared" si="501"/>
        <v>#DIV/0!</v>
      </c>
      <c r="M857" s="1">
        <f t="shared" si="502"/>
        <v>63.75242853177906</v>
      </c>
      <c r="N857" s="7">
        <f t="shared" si="503"/>
        <v>61.114145275805583</v>
      </c>
      <c r="O857" s="18">
        <f t="shared" si="496"/>
        <v>30.028399999999998</v>
      </c>
      <c r="P857" s="12">
        <f t="shared" si="488"/>
        <v>49.510240000000003</v>
      </c>
      <c r="Q857" s="12"/>
      <c r="R857" s="11">
        <f t="shared" si="504"/>
        <v>35.200000000000017</v>
      </c>
      <c r="S857" s="4" t="e">
        <f t="shared" si="497"/>
        <v>#DIV/0!</v>
      </c>
    </row>
    <row r="858" spans="1:19" x14ac:dyDescent="0.2">
      <c r="A858" s="19">
        <v>12316</v>
      </c>
      <c r="B858" s="16" t="s">
        <v>2627</v>
      </c>
      <c r="C858" s="16" t="s">
        <v>2628</v>
      </c>
      <c r="D858" s="27"/>
      <c r="E858" s="17">
        <v>1699.98</v>
      </c>
      <c r="F858" s="17">
        <v>1336.48</v>
      </c>
      <c r="G858" s="28">
        <v>2303</v>
      </c>
      <c r="H858" s="28">
        <v>1699.98</v>
      </c>
      <c r="I858" s="29">
        <f t="shared" si="498"/>
        <v>0.7861739549877057</v>
      </c>
      <c r="J858" s="1">
        <f t="shared" si="499"/>
        <v>-21.382604501229423</v>
      </c>
      <c r="K858" s="24" t="e">
        <f t="shared" si="500"/>
        <v>#DIV/0!</v>
      </c>
      <c r="L858" s="24" t="e">
        <f t="shared" si="501"/>
        <v>#DIV/0!</v>
      </c>
      <c r="M858" s="1">
        <f t="shared" si="502"/>
        <v>35.47218202567089</v>
      </c>
      <c r="N858" s="7">
        <f t="shared" si="503"/>
        <v>72.318328744163779</v>
      </c>
      <c r="O858" s="18">
        <f t="shared" si="496"/>
        <v>1095.9135999999999</v>
      </c>
      <c r="P858" s="12">
        <f t="shared" si="488"/>
        <v>1806.9209600000002</v>
      </c>
      <c r="Q858" s="12"/>
      <c r="R858" s="11">
        <f t="shared" si="504"/>
        <v>35.200000000000017</v>
      </c>
      <c r="S858" s="4" t="e">
        <f t="shared" si="497"/>
        <v>#DIV/0!</v>
      </c>
    </row>
    <row r="859" spans="1:19" x14ac:dyDescent="0.2">
      <c r="A859" s="19">
        <v>12315</v>
      </c>
      <c r="B859" s="16" t="s">
        <v>2629</v>
      </c>
      <c r="C859" s="16" t="s">
        <v>2630</v>
      </c>
      <c r="D859" s="27"/>
      <c r="E859" s="17">
        <v>1712.8</v>
      </c>
      <c r="F859" s="17">
        <v>1346.58</v>
      </c>
      <c r="G859" s="28">
        <v>2321</v>
      </c>
      <c r="H859" s="28">
        <v>1712.8</v>
      </c>
      <c r="I859" s="29">
        <f t="shared" si="498"/>
        <v>0.78618636151331156</v>
      </c>
      <c r="J859" s="1">
        <f t="shared" si="499"/>
        <v>-21.38136384866884</v>
      </c>
      <c r="K859" s="24" t="e">
        <f t="shared" si="500"/>
        <v>#DIV/0!</v>
      </c>
      <c r="L859" s="24" t="e">
        <f t="shared" si="501"/>
        <v>#DIV/0!</v>
      </c>
      <c r="M859" s="1">
        <f t="shared" si="502"/>
        <v>35.509107893507718</v>
      </c>
      <c r="N859" s="7">
        <f t="shared" si="503"/>
        <v>72.362577789659724</v>
      </c>
      <c r="O859" s="18">
        <f t="shared" si="496"/>
        <v>1104.1955999999998</v>
      </c>
      <c r="P859" s="12">
        <f t="shared" si="488"/>
        <v>1820.5761600000001</v>
      </c>
      <c r="Q859" s="12"/>
      <c r="R859" s="11">
        <f t="shared" si="504"/>
        <v>35.200000000000017</v>
      </c>
      <c r="S859" s="4" t="e">
        <f t="shared" si="497"/>
        <v>#DIV/0!</v>
      </c>
    </row>
    <row r="860" spans="1:19" x14ac:dyDescent="0.2">
      <c r="A860" s="16" t="s">
        <v>1960</v>
      </c>
      <c r="B860" s="16" t="s">
        <v>1961</v>
      </c>
      <c r="C860" s="16" t="s">
        <v>1962</v>
      </c>
      <c r="D860" s="27"/>
      <c r="E860" s="18">
        <v>48.68</v>
      </c>
      <c r="F860" s="18">
        <v>49.44</v>
      </c>
      <c r="G860" s="15">
        <v>80</v>
      </c>
      <c r="H860" s="15">
        <v>59.36</v>
      </c>
      <c r="I860" s="29">
        <f t="shared" si="498"/>
        <v>0.8328840970350404</v>
      </c>
      <c r="J860" s="1">
        <f t="shared" si="499"/>
        <v>1.5612161051766549</v>
      </c>
      <c r="K860" s="24" t="e">
        <f t="shared" si="500"/>
        <v>#DIV/0!</v>
      </c>
      <c r="L860" s="24" t="e">
        <f t="shared" si="501"/>
        <v>#DIV/0!</v>
      </c>
      <c r="M860" s="1">
        <f t="shared" si="502"/>
        <v>64.338537387017254</v>
      </c>
      <c r="N860" s="7">
        <f t="shared" si="503"/>
        <v>61.812297734627833</v>
      </c>
      <c r="O860" s="18">
        <f t="shared" si="496"/>
        <v>40.540799999999997</v>
      </c>
      <c r="P860" s="12">
        <f t="shared" si="488"/>
        <v>66.842880000000008</v>
      </c>
      <c r="Q860" s="12"/>
      <c r="R860" s="11">
        <f t="shared" si="504"/>
        <v>35.200000000000045</v>
      </c>
      <c r="S860" s="4" t="e">
        <f t="shared" si="497"/>
        <v>#DIV/0!</v>
      </c>
    </row>
    <row r="861" spans="1:19" ht="22.5" x14ac:dyDescent="0.2">
      <c r="A861" s="16" t="s">
        <v>1963</v>
      </c>
      <c r="B861" s="16" t="s">
        <v>1964</v>
      </c>
      <c r="C861" s="16" t="s">
        <v>1965</v>
      </c>
      <c r="D861" s="27"/>
      <c r="E861" s="18">
        <v>17.739999999999998</v>
      </c>
      <c r="F861" s="18">
        <v>18.329999999999998</v>
      </c>
      <c r="G861" s="15">
        <v>29</v>
      </c>
      <c r="H861" s="15">
        <v>21.63</v>
      </c>
      <c r="I861" s="29">
        <f t="shared" si="498"/>
        <v>0.84743411927877943</v>
      </c>
      <c r="J861" s="1">
        <f t="shared" si="499"/>
        <v>3.325817361894039</v>
      </c>
      <c r="K861" s="24" t="e">
        <f t="shared" si="500"/>
        <v>#DIV/0!</v>
      </c>
      <c r="L861" s="24" t="e">
        <f t="shared" si="501"/>
        <v>#DIV/0!</v>
      </c>
      <c r="M861" s="1">
        <f t="shared" si="502"/>
        <v>63.472378804960556</v>
      </c>
      <c r="N861" s="7">
        <f t="shared" si="503"/>
        <v>58.21058374249867</v>
      </c>
      <c r="O861" s="18">
        <f t="shared" si="496"/>
        <v>15.030599999999998</v>
      </c>
      <c r="P861" s="12">
        <f t="shared" si="488"/>
        <v>24.782160000000001</v>
      </c>
      <c r="Q861" s="12"/>
      <c r="R861" s="11">
        <f t="shared" si="504"/>
        <v>35.200000000000017</v>
      </c>
      <c r="S861" s="4" t="e">
        <f t="shared" si="497"/>
        <v>#DIV/0!</v>
      </c>
    </row>
    <row r="862" spans="1:19" ht="22.5" x14ac:dyDescent="0.2">
      <c r="A862" s="19">
        <v>11482</v>
      </c>
      <c r="B862" s="16" t="s">
        <v>1966</v>
      </c>
      <c r="C862" s="16" t="s">
        <v>1967</v>
      </c>
      <c r="D862" s="27">
        <v>6.742</v>
      </c>
      <c r="E862" s="18">
        <v>17.5</v>
      </c>
      <c r="F862" s="18">
        <v>16.12</v>
      </c>
      <c r="G862" s="15">
        <v>29</v>
      </c>
      <c r="H862" s="15">
        <v>21.34</v>
      </c>
      <c r="I862" s="29">
        <f t="shared" si="498"/>
        <v>0.75538894095595133</v>
      </c>
      <c r="J862" s="1">
        <f t="shared" si="499"/>
        <v>-7.8857142857142861</v>
      </c>
      <c r="K862" s="24">
        <f t="shared" si="500"/>
        <v>139.09819044793829</v>
      </c>
      <c r="L862" s="24">
        <f t="shared" si="501"/>
        <v>159.56689409670719</v>
      </c>
      <c r="M862" s="1">
        <f t="shared" si="502"/>
        <v>65.714285714285722</v>
      </c>
      <c r="N862" s="7">
        <f t="shared" si="503"/>
        <v>79.900744416873437</v>
      </c>
      <c r="O862" s="18">
        <f t="shared" si="496"/>
        <v>13.218400000000001</v>
      </c>
      <c r="P862" s="12">
        <f t="shared" si="488"/>
        <v>21.794240000000002</v>
      </c>
      <c r="Q862" s="12"/>
      <c r="R862" s="11">
        <f t="shared" si="504"/>
        <v>35.200000000000017</v>
      </c>
      <c r="S862" s="4">
        <f t="shared" si="497"/>
        <v>96.06051616730943</v>
      </c>
    </row>
    <row r="863" spans="1:19" x14ac:dyDescent="0.2">
      <c r="A863" s="16" t="s">
        <v>1968</v>
      </c>
      <c r="B863" s="16" t="s">
        <v>1969</v>
      </c>
      <c r="C863" s="16" t="s">
        <v>1970</v>
      </c>
      <c r="D863" s="27">
        <v>28.516666666666666</v>
      </c>
      <c r="E863" s="18">
        <v>38.78</v>
      </c>
      <c r="F863" s="18">
        <v>39.380000000000003</v>
      </c>
      <c r="G863" s="15">
        <v>64</v>
      </c>
      <c r="H863" s="15">
        <v>47.29</v>
      </c>
      <c r="I863" s="29">
        <f t="shared" si="498"/>
        <v>0.832734193275534</v>
      </c>
      <c r="J863" s="1">
        <f t="shared" si="499"/>
        <v>1.5471892728210435</v>
      </c>
      <c r="K863" s="24">
        <f t="shared" si="500"/>
        <v>38.094681472822941</v>
      </c>
      <c r="L863" s="24">
        <f t="shared" si="501"/>
        <v>35.990648743424913</v>
      </c>
      <c r="M863" s="1">
        <f t="shared" si="502"/>
        <v>65.033522434244446</v>
      </c>
      <c r="N863" s="7">
        <f t="shared" si="503"/>
        <v>62.51904520060944</v>
      </c>
      <c r="O863" s="18">
        <f t="shared" si="496"/>
        <v>32.291600000000003</v>
      </c>
      <c r="P863" s="12">
        <f t="shared" si="488"/>
        <v>53.241760000000006</v>
      </c>
      <c r="Q863" s="12"/>
      <c r="R863" s="11">
        <f t="shared" si="504"/>
        <v>35.200000000000017</v>
      </c>
      <c r="S863" s="4">
        <f t="shared" si="497"/>
        <v>13.237638807714802</v>
      </c>
    </row>
    <row r="864" spans="1:19" x14ac:dyDescent="0.2">
      <c r="A864" s="19">
        <v>15731</v>
      </c>
      <c r="B864" s="16" t="s">
        <v>1971</v>
      </c>
      <c r="C864" s="16" t="s">
        <v>1972</v>
      </c>
      <c r="D864" s="27">
        <v>27.823262195121952</v>
      </c>
      <c r="E864" s="18">
        <v>43.56</v>
      </c>
      <c r="F864" s="18">
        <v>34.75</v>
      </c>
      <c r="G864" s="15">
        <v>62</v>
      </c>
      <c r="H864" s="15">
        <v>41.7</v>
      </c>
      <c r="I864" s="29">
        <f t="shared" si="498"/>
        <v>0.83333333333333326</v>
      </c>
      <c r="J864" s="1">
        <f t="shared" si="499"/>
        <v>-20.224977043158859</v>
      </c>
      <c r="K864" s="24">
        <f t="shared" si="500"/>
        <v>24.895491248659042</v>
      </c>
      <c r="L864" s="24">
        <f t="shared" si="501"/>
        <v>56.559643130693189</v>
      </c>
      <c r="M864" s="1">
        <f t="shared" si="502"/>
        <v>42.332415059687776</v>
      </c>
      <c r="N864" s="7">
        <f t="shared" si="503"/>
        <v>78.417266187050359</v>
      </c>
      <c r="O864" s="18">
        <f t="shared" si="496"/>
        <v>28.494999999999997</v>
      </c>
      <c r="P864" s="12">
        <f t="shared" si="488"/>
        <v>46.982000000000006</v>
      </c>
      <c r="Q864" s="12"/>
      <c r="R864" s="11">
        <f t="shared" si="504"/>
        <v>35.200000000000017</v>
      </c>
      <c r="S864" s="4">
        <f t="shared" si="497"/>
        <v>2.4143028239003996</v>
      </c>
    </row>
    <row r="865" spans="1:19" x14ac:dyDescent="0.2">
      <c r="A865" s="19">
        <v>12581</v>
      </c>
      <c r="B865" s="16" t="s">
        <v>1973</v>
      </c>
      <c r="C865" s="16" t="s">
        <v>1974</v>
      </c>
      <c r="D865" s="27">
        <v>44.621764705882356</v>
      </c>
      <c r="E865" s="18">
        <v>72.39</v>
      </c>
      <c r="F865" s="18">
        <v>73.48</v>
      </c>
      <c r="G865" s="15">
        <v>119</v>
      </c>
      <c r="H865" s="15">
        <v>88.28</v>
      </c>
      <c r="I865" s="29">
        <f t="shared" si="498"/>
        <v>0.83235160851835077</v>
      </c>
      <c r="J865" s="1">
        <f t="shared" si="499"/>
        <v>1.5057328360270787</v>
      </c>
      <c r="K865" s="24">
        <f t="shared" si="500"/>
        <v>64.673003150665068</v>
      </c>
      <c r="L865" s="24">
        <f t="shared" si="501"/>
        <v>62.230249021184591</v>
      </c>
      <c r="M865" s="1">
        <f t="shared" si="502"/>
        <v>64.387346318552261</v>
      </c>
      <c r="N865" s="7">
        <f t="shared" si="503"/>
        <v>61.948829613500266</v>
      </c>
      <c r="O865" s="18">
        <f t="shared" si="496"/>
        <v>60.253599999999999</v>
      </c>
      <c r="P865" s="12">
        <f t="shared" si="488"/>
        <v>99.344960000000015</v>
      </c>
      <c r="Q865" s="12"/>
      <c r="R865" s="11">
        <f t="shared" si="504"/>
        <v>35.200000000000017</v>
      </c>
      <c r="S865" s="4">
        <f t="shared" si="497"/>
        <v>35.031862583545347</v>
      </c>
    </row>
    <row r="866" spans="1:19" x14ac:dyDescent="0.2">
      <c r="A866" s="19">
        <v>12598</v>
      </c>
      <c r="B866" s="16" t="s">
        <v>1975</v>
      </c>
      <c r="C866" s="16" t="s">
        <v>1976</v>
      </c>
      <c r="D866" s="27">
        <v>57.9345</v>
      </c>
      <c r="E866" s="18">
        <v>77.86</v>
      </c>
      <c r="F866" s="18">
        <v>79.03</v>
      </c>
      <c r="G866" s="15">
        <v>128</v>
      </c>
      <c r="H866" s="15">
        <v>94.95</v>
      </c>
      <c r="I866" s="29">
        <f t="shared" si="498"/>
        <v>0.83233280674038967</v>
      </c>
      <c r="J866" s="1">
        <f t="shared" si="499"/>
        <v>1.5026971487284868</v>
      </c>
      <c r="K866" s="24">
        <f t="shared" si="500"/>
        <v>36.412672932363279</v>
      </c>
      <c r="L866" s="24">
        <f t="shared" si="501"/>
        <v>34.393150885914253</v>
      </c>
      <c r="M866" s="1">
        <f t="shared" si="502"/>
        <v>64.397636783971222</v>
      </c>
      <c r="N866" s="7">
        <f t="shared" si="503"/>
        <v>61.963811210932562</v>
      </c>
      <c r="O866" s="18">
        <f t="shared" si="496"/>
        <v>64.804599999999994</v>
      </c>
      <c r="P866" s="12">
        <f t="shared" si="488"/>
        <v>106.84856000000001</v>
      </c>
      <c r="Q866" s="12"/>
      <c r="R866" s="11">
        <f t="shared" si="504"/>
        <v>35.200000000000017</v>
      </c>
      <c r="S866" s="4">
        <f t="shared" si="497"/>
        <v>11.858391804537874</v>
      </c>
    </row>
    <row r="867" spans="1:19" x14ac:dyDescent="0.2">
      <c r="A867" s="19">
        <v>12596</v>
      </c>
      <c r="B867" s="16" t="s">
        <v>1977</v>
      </c>
      <c r="C867" s="16" t="s">
        <v>1978</v>
      </c>
      <c r="D867" s="27">
        <v>55.383609958506227</v>
      </c>
      <c r="E867" s="18">
        <v>67.819999999999993</v>
      </c>
      <c r="F867" s="18">
        <v>68.84</v>
      </c>
      <c r="G867" s="15">
        <v>112</v>
      </c>
      <c r="H867" s="15">
        <v>82.71</v>
      </c>
      <c r="I867" s="29">
        <f t="shared" si="498"/>
        <v>0.83230564623382919</v>
      </c>
      <c r="J867" s="1">
        <f t="shared" si="499"/>
        <v>1.5039811265113769</v>
      </c>
      <c r="K867" s="24">
        <f t="shared" si="500"/>
        <v>24.296700867956062</v>
      </c>
      <c r="L867" s="24">
        <f t="shared" si="501"/>
        <v>22.455000767936923</v>
      </c>
      <c r="M867" s="1">
        <f t="shared" si="502"/>
        <v>65.143025656148637</v>
      </c>
      <c r="N867" s="7">
        <f t="shared" si="503"/>
        <v>62.696106914584533</v>
      </c>
      <c r="O867" s="18">
        <f t="shared" si="496"/>
        <v>56.448799999999999</v>
      </c>
      <c r="P867" s="12">
        <f t="shared" si="488"/>
        <v>93.071680000000015</v>
      </c>
      <c r="Q867" s="12"/>
      <c r="R867" s="11">
        <f t="shared" si="504"/>
        <v>35.200000000000017</v>
      </c>
      <c r="S867" s="4">
        <f t="shared" si="497"/>
        <v>1.9232947117239405</v>
      </c>
    </row>
    <row r="868" spans="1:19" ht="22.5" x14ac:dyDescent="0.2">
      <c r="A868" s="16" t="s">
        <v>1979</v>
      </c>
      <c r="B868" s="16" t="s">
        <v>1980</v>
      </c>
      <c r="C868" s="16" t="s">
        <v>1981</v>
      </c>
      <c r="D868" s="27">
        <v>49.038679245283021</v>
      </c>
      <c r="E868" s="18">
        <v>78.489999999999995</v>
      </c>
      <c r="F868" s="18">
        <v>62.24</v>
      </c>
      <c r="G868" s="15">
        <v>101</v>
      </c>
      <c r="H868" s="15">
        <v>74.78</v>
      </c>
      <c r="I868" s="29">
        <f t="shared" si="498"/>
        <v>0.83230810377106179</v>
      </c>
      <c r="J868" s="1">
        <f t="shared" si="499"/>
        <v>-20.703274302458908</v>
      </c>
      <c r="K868" s="24">
        <f t="shared" si="500"/>
        <v>26.92022084992594</v>
      </c>
      <c r="L868" s="24">
        <f t="shared" si="501"/>
        <v>60.057328639310498</v>
      </c>
      <c r="M868" s="1">
        <f t="shared" si="502"/>
        <v>28.678812587590784</v>
      </c>
      <c r="N868" s="7">
        <f t="shared" si="503"/>
        <v>62.275064267352178</v>
      </c>
      <c r="O868" s="18">
        <f t="shared" si="496"/>
        <v>51.036799999999999</v>
      </c>
      <c r="P868" s="12">
        <f t="shared" si="488"/>
        <v>84.148480000000006</v>
      </c>
      <c r="Q868" s="12"/>
      <c r="R868" s="11">
        <f t="shared" si="504"/>
        <v>35.200000000000017</v>
      </c>
      <c r="S868" s="4">
        <f t="shared" si="497"/>
        <v>4.0745810969392551</v>
      </c>
    </row>
    <row r="869" spans="1:19" ht="22.5" x14ac:dyDescent="0.2">
      <c r="A869" s="16" t="s">
        <v>1982</v>
      </c>
      <c r="B869" s="16" t="s">
        <v>1983</v>
      </c>
      <c r="C869" s="16" t="s">
        <v>1984</v>
      </c>
      <c r="D869" s="27">
        <v>3.4766666666666666</v>
      </c>
      <c r="E869" s="18">
        <v>5.25</v>
      </c>
      <c r="F869" s="18">
        <v>4.7</v>
      </c>
      <c r="G869" s="15">
        <v>9</v>
      </c>
      <c r="H869" s="15">
        <v>6.4</v>
      </c>
      <c r="I869" s="29">
        <f t="shared" si="498"/>
        <v>0.734375</v>
      </c>
      <c r="J869" s="1">
        <f t="shared" si="499"/>
        <v>-10.476190476190467</v>
      </c>
      <c r="K869" s="24">
        <f t="shared" si="500"/>
        <v>35.186960690316397</v>
      </c>
      <c r="L869" s="24">
        <f t="shared" si="501"/>
        <v>51.00671140939599</v>
      </c>
      <c r="M869" s="1">
        <f t="shared" si="502"/>
        <v>71.428571428571416</v>
      </c>
      <c r="N869" s="7">
        <f t="shared" si="503"/>
        <v>91.489361702127638</v>
      </c>
      <c r="O869" s="18">
        <f t="shared" si="496"/>
        <v>3.8540000000000001</v>
      </c>
      <c r="P869" s="12">
        <f t="shared" si="488"/>
        <v>6.3544000000000009</v>
      </c>
      <c r="Q869" s="12"/>
      <c r="R869" s="11">
        <f t="shared" si="504"/>
        <v>35.200000000000017</v>
      </c>
      <c r="S869" s="4">
        <f t="shared" si="497"/>
        <v>10.853307766059444</v>
      </c>
    </row>
    <row r="870" spans="1:19" ht="22.5" x14ac:dyDescent="0.2">
      <c r="A870" s="16" t="s">
        <v>1985</v>
      </c>
      <c r="B870" s="16" t="s">
        <v>1986</v>
      </c>
      <c r="C870" s="16" t="s">
        <v>1987</v>
      </c>
      <c r="D870" s="27">
        <v>13.79</v>
      </c>
      <c r="E870" s="18">
        <v>37.57</v>
      </c>
      <c r="F870" s="18">
        <v>35.65</v>
      </c>
      <c r="G870" s="15">
        <v>62</v>
      </c>
      <c r="H870" s="15">
        <v>45.82</v>
      </c>
      <c r="I870" s="29">
        <f t="shared" si="498"/>
        <v>0.77804452204277608</v>
      </c>
      <c r="J870" s="1">
        <f t="shared" si="499"/>
        <v>-5.1104604737822683</v>
      </c>
      <c r="K870" s="24">
        <f t="shared" si="500"/>
        <v>158.52066715010881</v>
      </c>
      <c r="L870" s="24">
        <f t="shared" si="501"/>
        <v>172.44379985496738</v>
      </c>
      <c r="M870" s="1">
        <f t="shared" si="502"/>
        <v>65.025286132552566</v>
      </c>
      <c r="N870" s="7">
        <f t="shared" si="503"/>
        <v>73.913043478260875</v>
      </c>
      <c r="O870" s="18">
        <f t="shared" si="496"/>
        <v>29.232999999999997</v>
      </c>
      <c r="P870" s="12">
        <f t="shared" si="488"/>
        <v>48.198799999999999</v>
      </c>
      <c r="Q870" s="12"/>
      <c r="R870" s="11">
        <f t="shared" si="504"/>
        <v>35.200000000000017</v>
      </c>
      <c r="S870" s="4">
        <f t="shared" si="497"/>
        <v>111.98694706308919</v>
      </c>
    </row>
    <row r="871" spans="1:19" ht="22.5" x14ac:dyDescent="0.2">
      <c r="A871" s="16" t="s">
        <v>1988</v>
      </c>
      <c r="B871" s="16" t="s">
        <v>1989</v>
      </c>
      <c r="C871" s="16" t="s">
        <v>1990</v>
      </c>
      <c r="D871" s="27">
        <v>6.37</v>
      </c>
      <c r="E871" s="18">
        <v>15.92</v>
      </c>
      <c r="F871" s="18">
        <v>16.46</v>
      </c>
      <c r="G871" s="15">
        <v>26</v>
      </c>
      <c r="H871" s="15">
        <v>19.420000000000002</v>
      </c>
      <c r="I871" s="29">
        <f t="shared" si="498"/>
        <v>0.84757981462409882</v>
      </c>
      <c r="J871" s="1">
        <f t="shared" si="499"/>
        <v>3.391959798994975</v>
      </c>
      <c r="K871" s="24">
        <f t="shared" si="500"/>
        <v>158.39874411302986</v>
      </c>
      <c r="L871" s="24">
        <f t="shared" si="501"/>
        <v>149.92150706436419</v>
      </c>
      <c r="M871" s="1">
        <f t="shared" si="502"/>
        <v>63.316582914572876</v>
      </c>
      <c r="N871" s="7">
        <f t="shared" si="503"/>
        <v>57.958687727825009</v>
      </c>
      <c r="O871" s="18">
        <f t="shared" si="496"/>
        <v>13.497199999999999</v>
      </c>
      <c r="P871" s="12">
        <f t="shared" si="488"/>
        <v>22.253920000000004</v>
      </c>
      <c r="Q871" s="12"/>
      <c r="R871" s="11">
        <f t="shared" si="504"/>
        <v>35.200000000000017</v>
      </c>
      <c r="S871" s="4">
        <f t="shared" si="497"/>
        <v>111.88697017268444</v>
      </c>
    </row>
    <row r="872" spans="1:19" ht="22.5" x14ac:dyDescent="0.2">
      <c r="A872" s="16" t="s">
        <v>1991</v>
      </c>
      <c r="B872" s="16" t="s">
        <v>1992</v>
      </c>
      <c r="C872" s="16" t="s">
        <v>1993</v>
      </c>
      <c r="D872" s="27"/>
      <c r="E872" s="18">
        <v>69.8</v>
      </c>
      <c r="F872" s="18">
        <v>70.84</v>
      </c>
      <c r="G872" s="15">
        <v>115</v>
      </c>
      <c r="H872" s="15">
        <v>85.12</v>
      </c>
      <c r="I872" s="29">
        <f t="shared" si="498"/>
        <v>0.83223684210526316</v>
      </c>
      <c r="J872" s="1">
        <f t="shared" si="499"/>
        <v>1.489971346704877</v>
      </c>
      <c r="K872" s="24" t="e">
        <f t="shared" si="500"/>
        <v>#DIV/0!</v>
      </c>
      <c r="L872" s="24" t="e">
        <f t="shared" si="501"/>
        <v>#DIV/0!</v>
      </c>
      <c r="M872" s="1">
        <f t="shared" si="502"/>
        <v>64.756446991404005</v>
      </c>
      <c r="N872" s="7">
        <f t="shared" si="503"/>
        <v>62.337662337662323</v>
      </c>
      <c r="O872" s="18">
        <f t="shared" si="496"/>
        <v>58.088799999999999</v>
      </c>
      <c r="P872" s="12">
        <f t="shared" si="488"/>
        <v>95.775680000000008</v>
      </c>
      <c r="Q872" s="12"/>
      <c r="R872" s="11">
        <f t="shared" si="504"/>
        <v>35.200000000000017</v>
      </c>
      <c r="S872" s="4" t="e">
        <f t="shared" si="497"/>
        <v>#DIV/0!</v>
      </c>
    </row>
    <row r="873" spans="1:19" x14ac:dyDescent="0.2">
      <c r="A873" s="19">
        <v>14379</v>
      </c>
      <c r="B873" s="16" t="s">
        <v>1994</v>
      </c>
      <c r="C873" s="16" t="s">
        <v>1995</v>
      </c>
      <c r="D873" s="27"/>
      <c r="E873" s="18">
        <v>5.14</v>
      </c>
      <c r="F873" s="18">
        <v>5.32</v>
      </c>
      <c r="G873" s="15">
        <v>8</v>
      </c>
      <c r="H873" s="15">
        <v>6.27</v>
      </c>
      <c r="I873" s="29">
        <f t="shared" ref="I873:I887" si="505">F873/H873</f>
        <v>0.84848484848484862</v>
      </c>
      <c r="J873" s="1">
        <f t="shared" ref="J873:J887" si="506">F873/E873*100-100</f>
        <v>3.5019455252918448</v>
      </c>
      <c r="K873" s="24" t="e">
        <f t="shared" ref="K873:K887" si="507">F873/D873*100-100</f>
        <v>#DIV/0!</v>
      </c>
      <c r="L873" s="24" t="e">
        <f t="shared" ref="L873:L887" si="508">E873/D873*100-100</f>
        <v>#DIV/0!</v>
      </c>
      <c r="M873" s="1">
        <f t="shared" ref="M873:M887" si="509">G873/E873*100-100</f>
        <v>55.642023346303517</v>
      </c>
      <c r="N873" s="7">
        <f t="shared" ref="N873:N887" si="510">G873/F873*100-100</f>
        <v>50.375939849624046</v>
      </c>
      <c r="O873" s="18">
        <f t="shared" si="496"/>
        <v>4.3624000000000001</v>
      </c>
      <c r="P873" s="12">
        <f t="shared" si="488"/>
        <v>7.1926400000000008</v>
      </c>
      <c r="Q873" s="12"/>
      <c r="R873" s="11">
        <f t="shared" ref="R873:R887" si="511">P873/F873*100-100</f>
        <v>35.200000000000017</v>
      </c>
      <c r="S873" s="4" t="e">
        <f t="shared" si="497"/>
        <v>#DIV/0!</v>
      </c>
    </row>
    <row r="874" spans="1:19" x14ac:dyDescent="0.2">
      <c r="A874" s="16" t="s">
        <v>1996</v>
      </c>
      <c r="B874" s="16" t="s">
        <v>1997</v>
      </c>
      <c r="C874" s="16" t="s">
        <v>1998</v>
      </c>
      <c r="D874" s="27">
        <v>15.348235294117648</v>
      </c>
      <c r="E874" s="18">
        <v>33.53</v>
      </c>
      <c r="F874" s="18">
        <v>31.8</v>
      </c>
      <c r="G874" s="15">
        <v>55</v>
      </c>
      <c r="H874" s="15">
        <v>40.89</v>
      </c>
      <c r="I874" s="29">
        <f t="shared" si="505"/>
        <v>0.7776962582538518</v>
      </c>
      <c r="J874" s="1">
        <f t="shared" si="506"/>
        <v>-5.1595586042350163</v>
      </c>
      <c r="K874" s="24">
        <f t="shared" si="507"/>
        <v>107.18994327763295</v>
      </c>
      <c r="L874" s="24">
        <f t="shared" si="508"/>
        <v>118.46159742449794</v>
      </c>
      <c r="M874" s="1">
        <f t="shared" si="509"/>
        <v>64.032209961228745</v>
      </c>
      <c r="N874" s="7">
        <f t="shared" si="510"/>
        <v>72.95597484276729</v>
      </c>
      <c r="O874" s="18">
        <f t="shared" si="496"/>
        <v>26.076000000000001</v>
      </c>
      <c r="P874" s="12">
        <f t="shared" si="488"/>
        <v>42.993600000000001</v>
      </c>
      <c r="Q874" s="12"/>
      <c r="R874" s="11">
        <f t="shared" si="511"/>
        <v>35.200000000000017</v>
      </c>
      <c r="S874" s="4">
        <f t="shared" si="497"/>
        <v>69.89575348765905</v>
      </c>
    </row>
    <row r="875" spans="1:19" x14ac:dyDescent="0.2">
      <c r="A875" s="16" t="s">
        <v>2631</v>
      </c>
      <c r="B875" s="16" t="s">
        <v>2632</v>
      </c>
      <c r="C875" s="16" t="s">
        <v>2633</v>
      </c>
      <c r="D875" s="27"/>
      <c r="E875" s="18">
        <v>5.28</v>
      </c>
      <c r="F875" s="18">
        <v>51.33</v>
      </c>
      <c r="G875" s="15">
        <v>53</v>
      </c>
      <c r="H875" s="15">
        <v>39.299999999999997</v>
      </c>
      <c r="I875" s="29">
        <f t="shared" si="505"/>
        <v>1.3061068702290077</v>
      </c>
      <c r="J875" s="1">
        <f t="shared" si="506"/>
        <v>872.15909090909088</v>
      </c>
      <c r="K875" s="24" t="e">
        <f t="shared" si="507"/>
        <v>#DIV/0!</v>
      </c>
      <c r="L875" s="24" t="e">
        <f t="shared" si="508"/>
        <v>#DIV/0!</v>
      </c>
      <c r="M875" s="1">
        <f t="shared" si="509"/>
        <v>903.78787878787875</v>
      </c>
      <c r="N875" s="7">
        <f t="shared" si="510"/>
        <v>3.2534580167543368</v>
      </c>
      <c r="O875" s="18">
        <f t="shared" si="496"/>
        <v>42.090599999999995</v>
      </c>
      <c r="P875" s="12">
        <f t="shared" si="488"/>
        <v>69.398160000000004</v>
      </c>
      <c r="Q875" s="12"/>
      <c r="R875" s="11">
        <f t="shared" si="511"/>
        <v>35.200000000000017</v>
      </c>
      <c r="S875" s="4" t="e">
        <f t="shared" si="497"/>
        <v>#DIV/0!</v>
      </c>
    </row>
    <row r="876" spans="1:19" x14ac:dyDescent="0.2">
      <c r="A876" s="16" t="s">
        <v>1999</v>
      </c>
      <c r="B876" s="16" t="s">
        <v>2000</v>
      </c>
      <c r="C876" s="16" t="s">
        <v>2001</v>
      </c>
      <c r="D876" s="27">
        <v>1.9000000000000001</v>
      </c>
      <c r="E876" s="18">
        <v>46.57</v>
      </c>
      <c r="F876" s="18">
        <v>47.3</v>
      </c>
      <c r="G876" s="15">
        <v>77</v>
      </c>
      <c r="H876" s="15">
        <v>56.79</v>
      </c>
      <c r="I876" s="29">
        <f t="shared" si="505"/>
        <v>0.83289311498503249</v>
      </c>
      <c r="J876" s="1">
        <f t="shared" si="506"/>
        <v>1.5675327464032591</v>
      </c>
      <c r="K876" s="24">
        <f t="shared" si="507"/>
        <v>2389.4736842105258</v>
      </c>
      <c r="L876" s="24">
        <f t="shared" si="508"/>
        <v>2351.0526315789475</v>
      </c>
      <c r="M876" s="1">
        <f t="shared" si="509"/>
        <v>65.34249516856346</v>
      </c>
      <c r="N876" s="7">
        <f t="shared" si="510"/>
        <v>62.790697674418595</v>
      </c>
      <c r="O876" s="18">
        <f t="shared" si="496"/>
        <v>38.785999999999994</v>
      </c>
      <c r="P876" s="12">
        <f t="shared" si="488"/>
        <v>63.949600000000004</v>
      </c>
      <c r="Q876" s="12"/>
      <c r="R876" s="11">
        <f t="shared" si="511"/>
        <v>35.200000000000017</v>
      </c>
      <c r="S876" s="4">
        <f t="shared" si="497"/>
        <v>1941.3684210526312</v>
      </c>
    </row>
    <row r="877" spans="1:19" ht="22.5" x14ac:dyDescent="0.2">
      <c r="A877" s="16" t="s">
        <v>2002</v>
      </c>
      <c r="B877" s="16" t="s">
        <v>2003</v>
      </c>
      <c r="C877" s="16" t="s">
        <v>2004</v>
      </c>
      <c r="D877" s="27">
        <v>87.472903225806448</v>
      </c>
      <c r="E877" s="18">
        <v>120.59</v>
      </c>
      <c r="F877" s="18">
        <v>122.32</v>
      </c>
      <c r="G877" s="15">
        <v>199</v>
      </c>
      <c r="H877" s="15">
        <v>147.06</v>
      </c>
      <c r="I877" s="29">
        <f t="shared" si="505"/>
        <v>0.83176934584523321</v>
      </c>
      <c r="J877" s="1">
        <f t="shared" si="506"/>
        <v>1.4346131520026404</v>
      </c>
      <c r="K877" s="24">
        <f t="shared" si="507"/>
        <v>39.837590258365736</v>
      </c>
      <c r="L877" s="24">
        <f t="shared" si="508"/>
        <v>37.859834935058245</v>
      </c>
      <c r="M877" s="1">
        <f t="shared" si="509"/>
        <v>65.021975288166516</v>
      </c>
      <c r="N877" s="7">
        <f t="shared" si="510"/>
        <v>62.688031393067376</v>
      </c>
      <c r="O877" s="18">
        <f t="shared" si="496"/>
        <v>100.30239999999999</v>
      </c>
      <c r="P877" s="12">
        <f t="shared" si="488"/>
        <v>165.37664000000001</v>
      </c>
      <c r="Q877" s="12"/>
      <c r="R877" s="11">
        <f t="shared" si="511"/>
        <v>35.200000000000017</v>
      </c>
      <c r="S877" s="4">
        <f t="shared" si="497"/>
        <v>14.666824011859887</v>
      </c>
    </row>
    <row r="878" spans="1:19" ht="22.5" x14ac:dyDescent="0.2">
      <c r="A878" s="16" t="s">
        <v>2005</v>
      </c>
      <c r="B878" s="16" t="s">
        <v>2006</v>
      </c>
      <c r="C878" s="16" t="s">
        <v>2007</v>
      </c>
      <c r="D878" s="27">
        <v>97.045855855855862</v>
      </c>
      <c r="E878" s="18">
        <v>132.18</v>
      </c>
      <c r="F878" s="18">
        <v>127.06</v>
      </c>
      <c r="G878" s="15">
        <v>218</v>
      </c>
      <c r="H878" s="15">
        <v>161.19999999999999</v>
      </c>
      <c r="I878" s="29">
        <f t="shared" si="505"/>
        <v>0.78821339950372216</v>
      </c>
      <c r="J878" s="1">
        <f t="shared" si="506"/>
        <v>-3.8735058253896284</v>
      </c>
      <c r="K878" s="24">
        <f t="shared" si="507"/>
        <v>30.927795813068769</v>
      </c>
      <c r="L878" s="24">
        <f t="shared" si="508"/>
        <v>36.203652216050926</v>
      </c>
      <c r="M878" s="1">
        <f t="shared" si="509"/>
        <v>64.926615221667419</v>
      </c>
      <c r="N878" s="7">
        <f t="shared" si="510"/>
        <v>71.572485439949617</v>
      </c>
      <c r="O878" s="18">
        <f t="shared" si="496"/>
        <v>104.1892</v>
      </c>
      <c r="P878" s="12">
        <f t="shared" si="488"/>
        <v>171.78512000000001</v>
      </c>
      <c r="Q878" s="12"/>
      <c r="R878" s="11">
        <f t="shared" si="511"/>
        <v>35.200000000000017</v>
      </c>
      <c r="S878" s="4">
        <f t="shared" si="497"/>
        <v>7.360792566716384</v>
      </c>
    </row>
    <row r="879" spans="1:19" x14ac:dyDescent="0.2">
      <c r="A879" s="16" t="s">
        <v>2008</v>
      </c>
      <c r="B879" s="16" t="s">
        <v>2009</v>
      </c>
      <c r="C879" s="16" t="s">
        <v>2010</v>
      </c>
      <c r="D879" s="27">
        <v>14.15</v>
      </c>
      <c r="E879" s="18">
        <v>18.86</v>
      </c>
      <c r="F879" s="18">
        <v>19.170000000000002</v>
      </c>
      <c r="G879" s="15">
        <v>31</v>
      </c>
      <c r="H879" s="15">
        <v>23</v>
      </c>
      <c r="I879" s="29">
        <f t="shared" si="505"/>
        <v>0.83347826086956533</v>
      </c>
      <c r="J879" s="1">
        <f t="shared" si="506"/>
        <v>1.6436903499469793</v>
      </c>
      <c r="K879" s="24">
        <f t="shared" si="507"/>
        <v>35.477031802120138</v>
      </c>
      <c r="L879" s="24">
        <f t="shared" si="508"/>
        <v>33.286219081272066</v>
      </c>
      <c r="M879" s="1">
        <f t="shared" si="509"/>
        <v>64.369034994697785</v>
      </c>
      <c r="N879" s="7">
        <f t="shared" si="510"/>
        <v>61.711006781429319</v>
      </c>
      <c r="O879" s="18">
        <f t="shared" si="496"/>
        <v>15.7194</v>
      </c>
      <c r="P879" s="12">
        <f t="shared" si="488"/>
        <v>25.917840000000005</v>
      </c>
      <c r="Q879" s="12"/>
      <c r="R879" s="11">
        <f t="shared" si="511"/>
        <v>35.200000000000017</v>
      </c>
      <c r="S879" s="4">
        <f t="shared" si="497"/>
        <v>11.091166077738521</v>
      </c>
    </row>
    <row r="880" spans="1:19" x14ac:dyDescent="0.2">
      <c r="A880" s="16" t="s">
        <v>2011</v>
      </c>
      <c r="B880" s="16" t="s">
        <v>2012</v>
      </c>
      <c r="C880" s="16" t="s">
        <v>2013</v>
      </c>
      <c r="D880" s="27">
        <v>1521.6745454545453</v>
      </c>
      <c r="E880" s="17">
        <v>2228.13</v>
      </c>
      <c r="F880" s="17">
        <v>2299.44</v>
      </c>
      <c r="G880" s="28">
        <v>3674</v>
      </c>
      <c r="H880" s="28">
        <v>2717.23</v>
      </c>
      <c r="I880" s="29">
        <f t="shared" si="505"/>
        <v>0.84624415305292522</v>
      </c>
      <c r="J880" s="1">
        <f t="shared" si="506"/>
        <v>3.2004416259374437</v>
      </c>
      <c r="K880" s="24">
        <f t="shared" si="507"/>
        <v>51.112470591609025</v>
      </c>
      <c r="L880" s="24">
        <f t="shared" si="508"/>
        <v>46.426185984101267</v>
      </c>
      <c r="M880" s="1">
        <f t="shared" si="509"/>
        <v>64.891635586792489</v>
      </c>
      <c r="N880" s="7">
        <f t="shared" si="510"/>
        <v>59.778032912361255</v>
      </c>
      <c r="O880" s="18">
        <f t="shared" si="496"/>
        <v>1885.5408</v>
      </c>
      <c r="P880" s="12">
        <f t="shared" si="488"/>
        <v>3108.8428800000002</v>
      </c>
      <c r="Q880" s="12"/>
      <c r="R880" s="11">
        <f t="shared" si="511"/>
        <v>35.200000000000017</v>
      </c>
      <c r="S880" s="4">
        <f t="shared" si="497"/>
        <v>23.912225885119383</v>
      </c>
    </row>
    <row r="881" spans="1:19" ht="22.5" x14ac:dyDescent="0.2">
      <c r="A881" s="16" t="s">
        <v>2014</v>
      </c>
      <c r="B881" s="16" t="s">
        <v>2015</v>
      </c>
      <c r="C881" s="16" t="s">
        <v>2016</v>
      </c>
      <c r="D881" s="27">
        <v>3413.2449999999999</v>
      </c>
      <c r="E881" s="17">
        <v>5093.6499999999996</v>
      </c>
      <c r="F881" s="17">
        <v>5154.5200000000004</v>
      </c>
      <c r="G881" s="28">
        <v>8398</v>
      </c>
      <c r="H881" s="28">
        <v>6211.77</v>
      </c>
      <c r="I881" s="29">
        <f t="shared" si="505"/>
        <v>0.82979891399713768</v>
      </c>
      <c r="J881" s="1">
        <f t="shared" si="506"/>
        <v>1.1950173254935237</v>
      </c>
      <c r="K881" s="24">
        <f t="shared" si="507"/>
        <v>51.015236234140843</v>
      </c>
      <c r="L881" s="24">
        <f t="shared" si="508"/>
        <v>49.231889301822747</v>
      </c>
      <c r="M881" s="1">
        <f t="shared" si="509"/>
        <v>64.871948406349077</v>
      </c>
      <c r="N881" s="7">
        <f t="shared" si="510"/>
        <v>62.924966825232985</v>
      </c>
      <c r="O881" s="18">
        <f t="shared" si="496"/>
        <v>4226.7064</v>
      </c>
      <c r="P881" s="12">
        <f t="shared" si="488"/>
        <v>6968.9110400000009</v>
      </c>
      <c r="Q881" s="12"/>
      <c r="R881" s="11">
        <f t="shared" si="511"/>
        <v>35.200000000000017</v>
      </c>
      <c r="S881" s="4">
        <f t="shared" si="497"/>
        <v>23.832493711995468</v>
      </c>
    </row>
    <row r="882" spans="1:19" ht="22.5" x14ac:dyDescent="0.2">
      <c r="A882" s="16" t="s">
        <v>2017</v>
      </c>
      <c r="B882" s="16" t="s">
        <v>2018</v>
      </c>
      <c r="C882" s="16" t="s">
        <v>2019</v>
      </c>
      <c r="D882" s="27">
        <v>2413.4054966887416</v>
      </c>
      <c r="E882" s="17">
        <v>2807.11</v>
      </c>
      <c r="F882" s="17">
        <v>3058.5</v>
      </c>
      <c r="G882" s="28">
        <v>4628</v>
      </c>
      <c r="H882" s="28">
        <v>3423.31</v>
      </c>
      <c r="I882" s="29">
        <f t="shared" si="505"/>
        <v>0.89343354823255861</v>
      </c>
      <c r="J882" s="1">
        <f t="shared" si="506"/>
        <v>8.9554737790823964</v>
      </c>
      <c r="K882" s="24">
        <f t="shared" si="507"/>
        <v>26.729635952033163</v>
      </c>
      <c r="L882" s="24">
        <f t="shared" si="508"/>
        <v>16.313234715485308</v>
      </c>
      <c r="M882" s="1">
        <f t="shared" si="509"/>
        <v>64.867069690892038</v>
      </c>
      <c r="N882" s="7">
        <f t="shared" si="510"/>
        <v>51.316004577407227</v>
      </c>
      <c r="O882" s="18">
        <f t="shared" si="496"/>
        <v>2507.9699999999998</v>
      </c>
      <c r="P882" s="12">
        <f t="shared" si="488"/>
        <v>4135.0920000000006</v>
      </c>
      <c r="Q882" s="12"/>
      <c r="R882" s="11">
        <f t="shared" si="511"/>
        <v>35.200000000000017</v>
      </c>
      <c r="S882" s="4">
        <f t="shared" si="497"/>
        <v>3.9183014806671821</v>
      </c>
    </row>
    <row r="883" spans="1:19" ht="22.5" x14ac:dyDescent="0.2">
      <c r="A883" s="19">
        <v>3655</v>
      </c>
      <c r="B883" s="16" t="s">
        <v>2020</v>
      </c>
      <c r="C883" s="16" t="s">
        <v>2021</v>
      </c>
      <c r="D883" s="27">
        <v>797.31878205128203</v>
      </c>
      <c r="E883" s="17">
        <v>1017.63</v>
      </c>
      <c r="F883" s="17">
        <v>1079.68</v>
      </c>
      <c r="G883" s="28">
        <v>1678</v>
      </c>
      <c r="H883" s="28">
        <v>1241.01</v>
      </c>
      <c r="I883" s="29">
        <f t="shared" si="505"/>
        <v>0.87000104753386365</v>
      </c>
      <c r="J883" s="1">
        <f t="shared" si="506"/>
        <v>6.0975010563761032</v>
      </c>
      <c r="K883" s="24">
        <f t="shared" si="507"/>
        <v>35.413842531374996</v>
      </c>
      <c r="L883" s="24">
        <f t="shared" si="508"/>
        <v>27.631509868852916</v>
      </c>
      <c r="M883" s="1">
        <f t="shared" si="509"/>
        <v>64.89293751166926</v>
      </c>
      <c r="N883" s="7">
        <f t="shared" si="510"/>
        <v>55.416419679905147</v>
      </c>
      <c r="O883" s="18">
        <f t="shared" si="496"/>
        <v>885.33759999999995</v>
      </c>
      <c r="P883" s="12">
        <f t="shared" si="488"/>
        <v>1459.7273600000001</v>
      </c>
      <c r="Q883" s="12"/>
      <c r="R883" s="11">
        <f t="shared" si="511"/>
        <v>35.200000000000017</v>
      </c>
      <c r="S883" s="4">
        <f t="shared" si="497"/>
        <v>11.039350875727493</v>
      </c>
    </row>
    <row r="884" spans="1:19" x14ac:dyDescent="0.2">
      <c r="A884" s="19">
        <v>3654</v>
      </c>
      <c r="B884" s="16" t="s">
        <v>2022</v>
      </c>
      <c r="C884" s="16" t="s">
        <v>2023</v>
      </c>
      <c r="D884" s="27">
        <v>1086.8916413373859</v>
      </c>
      <c r="E884" s="17">
        <v>1320.95</v>
      </c>
      <c r="F884" s="17">
        <v>1401.5</v>
      </c>
      <c r="G884" s="28">
        <v>2178</v>
      </c>
      <c r="H884" s="28">
        <v>1610.92</v>
      </c>
      <c r="I884" s="29">
        <f t="shared" si="505"/>
        <v>0.8699997516946838</v>
      </c>
      <c r="J884" s="1">
        <f t="shared" si="506"/>
        <v>6.0978840985654159</v>
      </c>
      <c r="K884" s="24">
        <f t="shared" si="507"/>
        <v>28.945696764720594</v>
      </c>
      <c r="L884" s="24">
        <f t="shared" si="508"/>
        <v>21.53465439982709</v>
      </c>
      <c r="M884" s="1">
        <f t="shared" si="509"/>
        <v>64.881335402551201</v>
      </c>
      <c r="N884" s="7">
        <f t="shared" si="510"/>
        <v>55.40492329646807</v>
      </c>
      <c r="O884" s="18">
        <f t="shared" si="496"/>
        <v>1149.23</v>
      </c>
      <c r="P884" s="12">
        <f t="shared" si="488"/>
        <v>1894.8280000000002</v>
      </c>
      <c r="Q884" s="12"/>
      <c r="R884" s="11">
        <f t="shared" si="511"/>
        <v>35.200000000000017</v>
      </c>
      <c r="S884" s="4">
        <f t="shared" si="497"/>
        <v>5.7354713470708845</v>
      </c>
    </row>
    <row r="885" spans="1:19" ht="22.5" x14ac:dyDescent="0.2">
      <c r="A885" s="16" t="s">
        <v>2024</v>
      </c>
      <c r="B885" s="16" t="s">
        <v>2025</v>
      </c>
      <c r="C885" s="16" t="s">
        <v>2026</v>
      </c>
      <c r="D885" s="27">
        <v>1213.2448351648352</v>
      </c>
      <c r="E885" s="17">
        <v>1628.72</v>
      </c>
      <c r="F885" s="17">
        <v>1735.47</v>
      </c>
      <c r="G885" s="28">
        <v>2685</v>
      </c>
      <c r="H885" s="28">
        <v>1986.24</v>
      </c>
      <c r="I885" s="29">
        <f t="shared" si="505"/>
        <v>0.87374637506041564</v>
      </c>
      <c r="J885" s="1">
        <f t="shared" si="506"/>
        <v>6.554226631956368</v>
      </c>
      <c r="K885" s="24">
        <f t="shared" si="507"/>
        <v>43.043675085104638</v>
      </c>
      <c r="L885" s="24">
        <f t="shared" si="508"/>
        <v>34.244956400635914</v>
      </c>
      <c r="M885" s="1">
        <f t="shared" si="509"/>
        <v>64.853381796748351</v>
      </c>
      <c r="N885" s="7">
        <f t="shared" si="510"/>
        <v>54.713132465556868</v>
      </c>
      <c r="O885" s="18">
        <f t="shared" si="496"/>
        <v>1423.0853999999999</v>
      </c>
      <c r="P885" s="12">
        <f t="shared" si="488"/>
        <v>2346.3554400000003</v>
      </c>
      <c r="Q885" s="12"/>
      <c r="R885" s="11">
        <f t="shared" si="511"/>
        <v>35.200000000000017</v>
      </c>
      <c r="S885" s="4">
        <f t="shared" si="497"/>
        <v>17.295813569785778</v>
      </c>
    </row>
    <row r="886" spans="1:19" ht="22.5" x14ac:dyDescent="0.2">
      <c r="A886" s="19">
        <v>14931</v>
      </c>
      <c r="B886" s="16" t="s">
        <v>2027</v>
      </c>
      <c r="C886" s="16" t="s">
        <v>2028</v>
      </c>
      <c r="D886" s="27">
        <v>213.60777528089889</v>
      </c>
      <c r="E886" s="18">
        <v>278.7</v>
      </c>
      <c r="F886" s="18">
        <v>306.26</v>
      </c>
      <c r="G886" s="15">
        <v>460</v>
      </c>
      <c r="H886" s="15">
        <v>339.88</v>
      </c>
      <c r="I886" s="29">
        <f t="shared" si="505"/>
        <v>0.90108273508297043</v>
      </c>
      <c r="J886" s="1">
        <f t="shared" si="506"/>
        <v>9.8887692859705822</v>
      </c>
      <c r="K886" s="24">
        <f t="shared" si="507"/>
        <v>43.374930803554037</v>
      </c>
      <c r="L886" s="24">
        <f t="shared" si="508"/>
        <v>30.472778733594055</v>
      </c>
      <c r="M886" s="1">
        <f t="shared" si="509"/>
        <v>65.052027269465384</v>
      </c>
      <c r="N886" s="7">
        <f t="shared" si="510"/>
        <v>50.19917716972509</v>
      </c>
      <c r="O886" s="18">
        <f t="shared" si="496"/>
        <v>251.13319999999999</v>
      </c>
      <c r="P886" s="12">
        <f t="shared" si="488"/>
        <v>414.06352000000004</v>
      </c>
      <c r="Q886" s="12"/>
      <c r="R886" s="11">
        <f t="shared" si="511"/>
        <v>35.200000000000017</v>
      </c>
      <c r="S886" s="4">
        <f t="shared" si="497"/>
        <v>17.567443258914309</v>
      </c>
    </row>
    <row r="887" spans="1:19" ht="22.5" x14ac:dyDescent="0.2">
      <c r="A887" s="16" t="s">
        <v>2029</v>
      </c>
      <c r="B887" s="16" t="s">
        <v>2030</v>
      </c>
      <c r="C887" s="16" t="s">
        <v>2031</v>
      </c>
      <c r="D887" s="27">
        <v>1522.0918181818183</v>
      </c>
      <c r="E887" s="17">
        <v>2166.1999999999998</v>
      </c>
      <c r="F887" s="17">
        <v>2165.7399999999998</v>
      </c>
      <c r="G887" s="28">
        <v>3572</v>
      </c>
      <c r="H887" s="28">
        <v>2641.71</v>
      </c>
      <c r="I887" s="29">
        <f t="shared" si="505"/>
        <v>0.81982503757036151</v>
      </c>
      <c r="J887" s="1">
        <f t="shared" si="506"/>
        <v>-2.1235342996945406E-2</v>
      </c>
      <c r="K887" s="24">
        <f t="shared" si="507"/>
        <v>42.28707980225775</v>
      </c>
      <c r="L887" s="24">
        <f t="shared" si="508"/>
        <v>42.317301369347547</v>
      </c>
      <c r="M887" s="1">
        <f t="shared" si="509"/>
        <v>64.897054750253915</v>
      </c>
      <c r="N887" s="7">
        <f t="shared" si="510"/>
        <v>64.932078642865747</v>
      </c>
      <c r="O887" s="18">
        <f t="shared" si="496"/>
        <v>1775.9067999999997</v>
      </c>
      <c r="P887" s="12">
        <f t="shared" si="488"/>
        <v>2928.0804800000001</v>
      </c>
      <c r="Q887" s="12"/>
      <c r="R887" s="11">
        <f t="shared" si="511"/>
        <v>35.200000000000017</v>
      </c>
      <c r="S887" s="4">
        <f t="shared" si="497"/>
        <v>16.675405437851353</v>
      </c>
    </row>
    <row r="888" spans="1:19" ht="22.5" x14ac:dyDescent="0.2">
      <c r="A888" s="16" t="s">
        <v>2634</v>
      </c>
      <c r="B888" s="16" t="s">
        <v>2635</v>
      </c>
      <c r="C888" s="16" t="s">
        <v>2636</v>
      </c>
      <c r="D888" s="27">
        <v>18036.75</v>
      </c>
      <c r="E888" s="17">
        <v>22006.03</v>
      </c>
      <c r="F888" s="17">
        <v>21833.42</v>
      </c>
      <c r="G888" s="28">
        <v>30996</v>
      </c>
      <c r="H888" s="28">
        <v>26836.62</v>
      </c>
      <c r="I888" s="29">
        <f>F888/H888</f>
        <v>0.813568176618367</v>
      </c>
      <c r="J888" s="1">
        <f>F888/E888*100-100</f>
        <v>-0.78437591878225987</v>
      </c>
      <c r="K888" s="24">
        <f>F888/D888*100-100</f>
        <v>21.049634773448631</v>
      </c>
      <c r="L888" s="24">
        <f>E888/D888*100-100</f>
        <v>22.006625362107911</v>
      </c>
      <c r="M888" s="1">
        <f>G888/E888*100-100</f>
        <v>40.852302755199389</v>
      </c>
      <c r="N888" s="7">
        <f>G888/F888*100-100</f>
        <v>41.965848685180816</v>
      </c>
      <c r="O888" s="18">
        <f>D888</f>
        <v>18036.75</v>
      </c>
      <c r="P888" s="12">
        <f>F888*1.152</f>
        <v>25152.099839999995</v>
      </c>
      <c r="Q888" s="12"/>
      <c r="R888" s="11">
        <f>P888/F888*100-100</f>
        <v>15.199999999999989</v>
      </c>
      <c r="S888" s="4">
        <f t="shared" si="497"/>
        <v>0</v>
      </c>
    </row>
    <row r="889" spans="1:19" x14ac:dyDescent="0.2">
      <c r="A889" s="19">
        <v>776</v>
      </c>
      <c r="B889" s="16" t="s">
        <v>2637</v>
      </c>
      <c r="C889" s="16" t="s">
        <v>2638</v>
      </c>
      <c r="D889" s="27">
        <v>1620.6555172413794</v>
      </c>
      <c r="E889" s="17">
        <v>1848.68</v>
      </c>
      <c r="F889" s="17">
        <v>1962.15</v>
      </c>
      <c r="G889" s="28">
        <v>3055</v>
      </c>
      <c r="H889" s="28">
        <v>2254.48</v>
      </c>
      <c r="I889" s="29">
        <f>F889/H889</f>
        <v>0.87033373549554671</v>
      </c>
      <c r="J889" s="1">
        <f>F889/E889*100-100</f>
        <v>6.1378929831014517</v>
      </c>
      <c r="K889" s="24">
        <f>F889/D889*100-100</f>
        <v>21.071380014174764</v>
      </c>
      <c r="L889" s="24">
        <f>E889/D889*100-100</f>
        <v>14.069892110493385</v>
      </c>
      <c r="M889" s="1">
        <f>G889/E889*100-100</f>
        <v>65.253045416188826</v>
      </c>
      <c r="N889" s="7">
        <f>G889/F889*100-100</f>
        <v>55.696557347807243</v>
      </c>
      <c r="O889" s="18">
        <f>D889</f>
        <v>1620.6555172413794</v>
      </c>
      <c r="P889" s="12">
        <f t="shared" ref="P889:P923" si="512">F889*1.352</f>
        <v>2652.8268000000003</v>
      </c>
      <c r="Q889" s="12"/>
      <c r="R889" s="11">
        <f>P889/F889*100-100</f>
        <v>35.200000000000017</v>
      </c>
      <c r="S889" s="4">
        <f t="shared" si="497"/>
        <v>0</v>
      </c>
    </row>
    <row r="890" spans="1:19" x14ac:dyDescent="0.2">
      <c r="A890" s="19">
        <v>3715</v>
      </c>
      <c r="B890" s="16" t="s">
        <v>2032</v>
      </c>
      <c r="C890" s="16" t="s">
        <v>2033</v>
      </c>
      <c r="D890" s="27"/>
      <c r="E890" s="18">
        <v>183.13</v>
      </c>
      <c r="F890" s="18">
        <v>279.42</v>
      </c>
      <c r="G890" s="15">
        <v>302</v>
      </c>
      <c r="H890" s="15">
        <v>223.33</v>
      </c>
      <c r="I890" s="29">
        <f t="shared" ref="I890:I908" si="513">F890/H890</f>
        <v>1.2511530022836161</v>
      </c>
      <c r="J890" s="1">
        <f t="shared" ref="J890:J908" si="514">F890/E890*100-100</f>
        <v>52.580134330803276</v>
      </c>
      <c r="K890" s="24" t="e">
        <f t="shared" ref="K890:K908" si="515">F890/D890*100-100</f>
        <v>#DIV/0!</v>
      </c>
      <c r="L890" s="24" t="e">
        <f t="shared" ref="L890:L908" si="516">E890/D890*100-100</f>
        <v>#DIV/0!</v>
      </c>
      <c r="M890" s="1">
        <f t="shared" ref="M890:M908" si="517">G890/E890*100-100</f>
        <v>64.910173101075742</v>
      </c>
      <c r="N890" s="7">
        <f t="shared" ref="N890:N908" si="518">G890/F890*100-100</f>
        <v>8.0810249803163572</v>
      </c>
      <c r="O890" s="18">
        <f t="shared" si="496"/>
        <v>229.12440000000001</v>
      </c>
      <c r="P890" s="12">
        <f t="shared" si="512"/>
        <v>377.77584000000007</v>
      </c>
      <c r="Q890" s="12"/>
      <c r="R890" s="11">
        <f t="shared" ref="R890:R908" si="519">P890/F890*100-100</f>
        <v>35.200000000000017</v>
      </c>
      <c r="S890" s="4" t="e">
        <f t="shared" si="497"/>
        <v>#DIV/0!</v>
      </c>
    </row>
    <row r="891" spans="1:19" ht="22.5" x14ac:dyDescent="0.2">
      <c r="A891" s="19">
        <v>11519</v>
      </c>
      <c r="B891" s="16" t="s">
        <v>2034</v>
      </c>
      <c r="C891" s="16" t="s">
        <v>2035</v>
      </c>
      <c r="D891" s="27">
        <v>403.62</v>
      </c>
      <c r="E891" s="18">
        <v>572.61</v>
      </c>
      <c r="F891" s="18">
        <v>563.4</v>
      </c>
      <c r="G891" s="15">
        <v>944</v>
      </c>
      <c r="H891" s="15">
        <v>698.3</v>
      </c>
      <c r="I891" s="29">
        <f t="shared" si="513"/>
        <v>0.80681655448947442</v>
      </c>
      <c r="J891" s="1">
        <f t="shared" si="514"/>
        <v>-1.6084245821763545</v>
      </c>
      <c r="K891" s="24">
        <f t="shared" si="515"/>
        <v>39.586740002973073</v>
      </c>
      <c r="L891" s="24">
        <f t="shared" si="516"/>
        <v>41.86858926713245</v>
      </c>
      <c r="M891" s="1">
        <f t="shared" si="517"/>
        <v>64.859153699725823</v>
      </c>
      <c r="N891" s="7">
        <f t="shared" si="518"/>
        <v>67.554135605253833</v>
      </c>
      <c r="O891" s="18">
        <f t="shared" si="496"/>
        <v>461.98799999999994</v>
      </c>
      <c r="P891" s="12">
        <f t="shared" si="512"/>
        <v>761.71680000000003</v>
      </c>
      <c r="Q891" s="12"/>
      <c r="R891" s="11">
        <f t="shared" si="519"/>
        <v>35.200000000000017</v>
      </c>
      <c r="S891" s="4">
        <f t="shared" si="497"/>
        <v>14.461126802437917</v>
      </c>
    </row>
    <row r="892" spans="1:19" x14ac:dyDescent="0.2">
      <c r="A892" s="16" t="s">
        <v>2036</v>
      </c>
      <c r="B892" s="16" t="s">
        <v>2037</v>
      </c>
      <c r="C892" s="16" t="s">
        <v>2038</v>
      </c>
      <c r="D892" s="27"/>
      <c r="E892" s="17">
        <v>2149.31</v>
      </c>
      <c r="F892" s="17">
        <v>2148.85</v>
      </c>
      <c r="G892" s="28">
        <v>3544</v>
      </c>
      <c r="H892" s="28">
        <v>2621.11</v>
      </c>
      <c r="I892" s="29">
        <f t="shared" si="513"/>
        <v>0.81982442552964196</v>
      </c>
      <c r="J892" s="1">
        <f t="shared" si="514"/>
        <v>-2.1402217455829486E-2</v>
      </c>
      <c r="K892" s="24" t="e">
        <f t="shared" si="515"/>
        <v>#DIV/0!</v>
      </c>
      <c r="L892" s="24" t="e">
        <f t="shared" si="516"/>
        <v>#DIV/0!</v>
      </c>
      <c r="M892" s="1">
        <f t="shared" si="517"/>
        <v>64.890127529300088</v>
      </c>
      <c r="N892" s="7">
        <f t="shared" si="518"/>
        <v>64.925425227447249</v>
      </c>
      <c r="O892" s="18">
        <f t="shared" si="496"/>
        <v>1762.0569999999998</v>
      </c>
      <c r="P892" s="12">
        <f t="shared" si="512"/>
        <v>2905.2452000000003</v>
      </c>
      <c r="Q892" s="12"/>
      <c r="R892" s="11">
        <f t="shared" si="519"/>
        <v>35.200000000000017</v>
      </c>
      <c r="S892" s="4" t="e">
        <f t="shared" si="497"/>
        <v>#DIV/0!</v>
      </c>
    </row>
    <row r="893" spans="1:19" x14ac:dyDescent="0.2">
      <c r="A893" s="16" t="s">
        <v>2039</v>
      </c>
      <c r="B893" s="16" t="s">
        <v>2040</v>
      </c>
      <c r="C893" s="16" t="s">
        <v>2041</v>
      </c>
      <c r="D893" s="27">
        <v>521.88</v>
      </c>
      <c r="E893" s="17">
        <v>1117.8499999999999</v>
      </c>
      <c r="F893" s="17">
        <v>1099.6300000000001</v>
      </c>
      <c r="G893" s="28">
        <v>1843</v>
      </c>
      <c r="H893" s="28">
        <v>1363.23</v>
      </c>
      <c r="I893" s="29">
        <f t="shared" si="513"/>
        <v>0.8066357107751444</v>
      </c>
      <c r="J893" s="1">
        <f t="shared" si="514"/>
        <v>-1.6299145681441871</v>
      </c>
      <c r="K893" s="24">
        <f t="shared" si="515"/>
        <v>110.70552617459956</v>
      </c>
      <c r="L893" s="24">
        <f t="shared" si="516"/>
        <v>114.1967502107764</v>
      </c>
      <c r="M893" s="1">
        <f t="shared" si="517"/>
        <v>64.870063067495664</v>
      </c>
      <c r="N893" s="7">
        <f t="shared" si="518"/>
        <v>67.601829706355744</v>
      </c>
      <c r="O893" s="18">
        <f t="shared" si="496"/>
        <v>901.69659999999999</v>
      </c>
      <c r="P893" s="12">
        <f t="shared" si="512"/>
        <v>1486.6997600000002</v>
      </c>
      <c r="Q893" s="12"/>
      <c r="R893" s="11">
        <f t="shared" si="519"/>
        <v>35.200000000000017</v>
      </c>
      <c r="S893" s="4">
        <f t="shared" si="497"/>
        <v>72.778531463171618</v>
      </c>
    </row>
    <row r="894" spans="1:19" x14ac:dyDescent="0.2">
      <c r="A894" s="16" t="s">
        <v>2042</v>
      </c>
      <c r="B894" s="16" t="s">
        <v>2043</v>
      </c>
      <c r="C894" s="16" t="s">
        <v>2044</v>
      </c>
      <c r="D894" s="27">
        <v>1015.32</v>
      </c>
      <c r="E894" s="17">
        <v>1841.93</v>
      </c>
      <c r="F894" s="17">
        <v>1844.92</v>
      </c>
      <c r="G894" s="28">
        <v>3037</v>
      </c>
      <c r="H894" s="28">
        <v>2246.2600000000002</v>
      </c>
      <c r="I894" s="29">
        <f t="shared" si="513"/>
        <v>0.82132967688513348</v>
      </c>
      <c r="J894" s="1">
        <f t="shared" si="514"/>
        <v>0.16232973022863462</v>
      </c>
      <c r="K894" s="24">
        <f t="shared" si="515"/>
        <v>81.708229917661413</v>
      </c>
      <c r="L894" s="24">
        <f t="shared" si="516"/>
        <v>81.413741480518468</v>
      </c>
      <c r="M894" s="1">
        <f t="shared" si="517"/>
        <v>64.881401573349706</v>
      </c>
      <c r="N894" s="7">
        <f t="shared" si="518"/>
        <v>64.614183812848239</v>
      </c>
      <c r="O894" s="18">
        <f t="shared" si="496"/>
        <v>1512.8344</v>
      </c>
      <c r="P894" s="12">
        <f t="shared" si="512"/>
        <v>2494.3318400000003</v>
      </c>
      <c r="Q894" s="12"/>
      <c r="R894" s="11">
        <f t="shared" si="519"/>
        <v>35.200000000000017</v>
      </c>
      <c r="S894" s="4">
        <f t="shared" si="497"/>
        <v>49.000748532482362</v>
      </c>
    </row>
    <row r="895" spans="1:19" x14ac:dyDescent="0.2">
      <c r="A895" s="16" t="s">
        <v>2045</v>
      </c>
      <c r="B895" s="16" t="s">
        <v>2046</v>
      </c>
      <c r="C895" s="16" t="s">
        <v>2047</v>
      </c>
      <c r="D895" s="27">
        <v>1266.1775</v>
      </c>
      <c r="E895" s="17">
        <v>1634.88</v>
      </c>
      <c r="F895" s="17">
        <v>1637.52</v>
      </c>
      <c r="G895" s="28">
        <v>2696</v>
      </c>
      <c r="H895" s="28">
        <v>1993.75</v>
      </c>
      <c r="I895" s="29">
        <f t="shared" si="513"/>
        <v>0.82132664576802505</v>
      </c>
      <c r="J895" s="1">
        <f t="shared" si="514"/>
        <v>0.16147974163240519</v>
      </c>
      <c r="K895" s="24">
        <f t="shared" si="515"/>
        <v>29.327839106286433</v>
      </c>
      <c r="L895" s="24">
        <f t="shared" si="516"/>
        <v>29.119337533639651</v>
      </c>
      <c r="M895" s="1">
        <f t="shared" si="517"/>
        <v>64.905069485222157</v>
      </c>
      <c r="N895" s="7">
        <f t="shared" si="518"/>
        <v>64.639210513459375</v>
      </c>
      <c r="O895" s="18">
        <f t="shared" si="496"/>
        <v>1342.7664</v>
      </c>
      <c r="P895" s="12">
        <f t="shared" si="512"/>
        <v>2213.92704</v>
      </c>
      <c r="Q895" s="12"/>
      <c r="R895" s="11">
        <f t="shared" si="519"/>
        <v>35.200000000000017</v>
      </c>
      <c r="S895" s="4">
        <f t="shared" si="497"/>
        <v>6.0488280671548722</v>
      </c>
    </row>
    <row r="896" spans="1:19" x14ac:dyDescent="0.2">
      <c r="A896" s="16" t="s">
        <v>2048</v>
      </c>
      <c r="B896" s="16" t="s">
        <v>2049</v>
      </c>
      <c r="C896" s="16" t="s">
        <v>2050</v>
      </c>
      <c r="D896" s="27"/>
      <c r="E896" s="17">
        <v>1428.83</v>
      </c>
      <c r="F896" s="17">
        <v>1420.8</v>
      </c>
      <c r="G896" s="28">
        <v>2356</v>
      </c>
      <c r="H896" s="28">
        <v>1742.48</v>
      </c>
      <c r="I896" s="29">
        <f t="shared" si="513"/>
        <v>0.81538955970800231</v>
      </c>
      <c r="J896" s="1">
        <f t="shared" si="514"/>
        <v>-0.56199827831161997</v>
      </c>
      <c r="K896" s="24" t="e">
        <f t="shared" si="515"/>
        <v>#DIV/0!</v>
      </c>
      <c r="L896" s="24" t="e">
        <f t="shared" si="516"/>
        <v>#DIV/0!</v>
      </c>
      <c r="M896" s="1">
        <f t="shared" si="517"/>
        <v>64.890154881966367</v>
      </c>
      <c r="N896" s="7">
        <f t="shared" si="518"/>
        <v>65.822072072072075</v>
      </c>
      <c r="O896" s="18">
        <f t="shared" si="496"/>
        <v>1165.0559999999998</v>
      </c>
      <c r="P896" s="12">
        <f t="shared" si="512"/>
        <v>1920.9216000000001</v>
      </c>
      <c r="Q896" s="12"/>
      <c r="R896" s="11">
        <f t="shared" si="519"/>
        <v>35.200000000000017</v>
      </c>
      <c r="S896" s="4" t="e">
        <f t="shared" si="497"/>
        <v>#DIV/0!</v>
      </c>
    </row>
    <row r="897" spans="1:19" x14ac:dyDescent="0.2">
      <c r="A897" s="16" t="s">
        <v>2051</v>
      </c>
      <c r="B897" s="16" t="s">
        <v>2052</v>
      </c>
      <c r="C897" s="16" t="s">
        <v>2053</v>
      </c>
      <c r="D897" s="27"/>
      <c r="E897" s="17">
        <v>1657.43</v>
      </c>
      <c r="F897" s="17">
        <v>1660.1</v>
      </c>
      <c r="G897" s="28">
        <v>2733</v>
      </c>
      <c r="H897" s="28">
        <v>2021.26</v>
      </c>
      <c r="I897" s="29">
        <f t="shared" si="513"/>
        <v>0.82131937504328978</v>
      </c>
      <c r="J897" s="1">
        <f t="shared" si="514"/>
        <v>0.16109277616548923</v>
      </c>
      <c r="K897" s="24" t="e">
        <f t="shared" si="515"/>
        <v>#DIV/0!</v>
      </c>
      <c r="L897" s="24" t="e">
        <f t="shared" si="516"/>
        <v>#DIV/0!</v>
      </c>
      <c r="M897" s="1">
        <f t="shared" si="517"/>
        <v>64.893841670538109</v>
      </c>
      <c r="N897" s="7">
        <f t="shared" si="518"/>
        <v>64.628636829106682</v>
      </c>
      <c r="O897" s="18">
        <f t="shared" si="496"/>
        <v>1361.2819999999999</v>
      </c>
      <c r="P897" s="12">
        <f t="shared" si="512"/>
        <v>2244.4551999999999</v>
      </c>
      <c r="Q897" s="12"/>
      <c r="R897" s="11">
        <f t="shared" si="519"/>
        <v>35.200000000000017</v>
      </c>
      <c r="S897" s="4" t="e">
        <f t="shared" si="497"/>
        <v>#DIV/0!</v>
      </c>
    </row>
    <row r="898" spans="1:19" x14ac:dyDescent="0.2">
      <c r="A898" s="19">
        <v>11499</v>
      </c>
      <c r="B898" s="16" t="s">
        <v>2054</v>
      </c>
      <c r="C898" s="16" t="s">
        <v>2055</v>
      </c>
      <c r="D898" s="27"/>
      <c r="E898" s="17">
        <v>1436.61</v>
      </c>
      <c r="F898" s="17">
        <v>1444.22</v>
      </c>
      <c r="G898" s="28">
        <v>2369</v>
      </c>
      <c r="H898" s="28">
        <v>1751.96</v>
      </c>
      <c r="I898" s="29">
        <f t="shared" si="513"/>
        <v>0.82434530468732159</v>
      </c>
      <c r="J898" s="1">
        <f t="shared" si="514"/>
        <v>0.52971926966958449</v>
      </c>
      <c r="K898" s="24" t="e">
        <f t="shared" si="515"/>
        <v>#DIV/0!</v>
      </c>
      <c r="L898" s="24" t="e">
        <f t="shared" si="516"/>
        <v>#DIV/0!</v>
      </c>
      <c r="M898" s="1">
        <f t="shared" si="517"/>
        <v>64.902095906335063</v>
      </c>
      <c r="N898" s="7">
        <f t="shared" si="518"/>
        <v>64.033180540360888</v>
      </c>
      <c r="O898" s="18">
        <f t="shared" si="496"/>
        <v>1184.2603999999999</v>
      </c>
      <c r="P898" s="12">
        <f t="shared" si="512"/>
        <v>1952.5854400000001</v>
      </c>
      <c r="Q898" s="12"/>
      <c r="R898" s="11">
        <f t="shared" si="519"/>
        <v>35.200000000000017</v>
      </c>
      <c r="S898" s="4" t="e">
        <f t="shared" si="497"/>
        <v>#DIV/0!</v>
      </c>
    </row>
    <row r="899" spans="1:19" x14ac:dyDescent="0.2">
      <c r="A899" s="19">
        <v>5863</v>
      </c>
      <c r="B899" s="16" t="s">
        <v>2056</v>
      </c>
      <c r="C899" s="16" t="s">
        <v>2057</v>
      </c>
      <c r="D899" s="27">
        <v>359.83</v>
      </c>
      <c r="E899" s="17">
        <v>1698.65</v>
      </c>
      <c r="F899" s="17">
        <v>1723.81</v>
      </c>
      <c r="G899" s="28">
        <v>2801</v>
      </c>
      <c r="H899" s="28">
        <v>2071.5300000000002</v>
      </c>
      <c r="I899" s="29">
        <f t="shared" si="513"/>
        <v>0.83214339159944573</v>
      </c>
      <c r="J899" s="1">
        <f t="shared" si="514"/>
        <v>1.481176228181198</v>
      </c>
      <c r="K899" s="24">
        <f t="shared" si="515"/>
        <v>379.06233499152381</v>
      </c>
      <c r="L899" s="24">
        <f t="shared" si="516"/>
        <v>372.07014423477762</v>
      </c>
      <c r="M899" s="1">
        <f t="shared" si="517"/>
        <v>64.895652429870779</v>
      </c>
      <c r="N899" s="7">
        <f t="shared" si="518"/>
        <v>62.488905389805126</v>
      </c>
      <c r="O899" s="18">
        <f t="shared" si="496"/>
        <v>1413.5241999999998</v>
      </c>
      <c r="P899" s="12">
        <f t="shared" si="512"/>
        <v>2330.59112</v>
      </c>
      <c r="Q899" s="12"/>
      <c r="R899" s="11">
        <f t="shared" si="519"/>
        <v>35.200000000000017</v>
      </c>
      <c r="S899" s="4">
        <f t="shared" si="497"/>
        <v>292.83111469304947</v>
      </c>
    </row>
    <row r="900" spans="1:19" ht="22.5" x14ac:dyDescent="0.2">
      <c r="A900" s="16" t="s">
        <v>2058</v>
      </c>
      <c r="B900" s="16" t="s">
        <v>2059</v>
      </c>
      <c r="C900" s="16" t="s">
        <v>2060</v>
      </c>
      <c r="D900" s="27"/>
      <c r="E900" s="17">
        <v>1911.67</v>
      </c>
      <c r="F900" s="17">
        <v>1927.15</v>
      </c>
      <c r="G900" s="28">
        <v>3152</v>
      </c>
      <c r="H900" s="28">
        <v>2331.31</v>
      </c>
      <c r="I900" s="29">
        <f t="shared" si="513"/>
        <v>0.82663824201843605</v>
      </c>
      <c r="J900" s="1">
        <f t="shared" si="514"/>
        <v>0.80976319134578034</v>
      </c>
      <c r="K900" s="24" t="e">
        <f t="shared" si="515"/>
        <v>#DIV/0!</v>
      </c>
      <c r="L900" s="24" t="e">
        <f t="shared" si="516"/>
        <v>#DIV/0!</v>
      </c>
      <c r="M900" s="1">
        <f t="shared" si="517"/>
        <v>64.88201415516275</v>
      </c>
      <c r="N900" s="7">
        <f t="shared" si="518"/>
        <v>63.557585034896078</v>
      </c>
      <c r="O900" s="18">
        <f t="shared" si="496"/>
        <v>1580.2629999999999</v>
      </c>
      <c r="P900" s="12">
        <f t="shared" si="512"/>
        <v>2605.5068000000001</v>
      </c>
      <c r="Q900" s="12"/>
      <c r="R900" s="11">
        <f t="shared" si="519"/>
        <v>35.200000000000017</v>
      </c>
      <c r="S900" s="4" t="e">
        <f t="shared" si="497"/>
        <v>#DIV/0!</v>
      </c>
    </row>
    <row r="901" spans="1:19" x14ac:dyDescent="0.2">
      <c r="A901" s="16" t="s">
        <v>2061</v>
      </c>
      <c r="B901" s="16" t="s">
        <v>2062</v>
      </c>
      <c r="C901" s="16" t="s">
        <v>2063</v>
      </c>
      <c r="D901" s="27">
        <v>1355.0429032258064</v>
      </c>
      <c r="E901" s="17">
        <v>1657.33</v>
      </c>
      <c r="F901" s="17">
        <v>1681.88</v>
      </c>
      <c r="G901" s="28">
        <v>2733</v>
      </c>
      <c r="H901" s="28">
        <v>2021.13</v>
      </c>
      <c r="I901" s="29">
        <f t="shared" si="513"/>
        <v>0.83214835265420828</v>
      </c>
      <c r="J901" s="1">
        <f t="shared" si="514"/>
        <v>1.4812982326996007</v>
      </c>
      <c r="K901" s="24">
        <f t="shared" si="515"/>
        <v>24.120055239293706</v>
      </c>
      <c r="L901" s="24">
        <f t="shared" si="516"/>
        <v>22.308304486490485</v>
      </c>
      <c r="M901" s="1">
        <f t="shared" si="517"/>
        <v>64.903791037391471</v>
      </c>
      <c r="N901" s="7">
        <f t="shared" si="518"/>
        <v>62.496729849929835</v>
      </c>
      <c r="O901" s="18">
        <f t="shared" si="496"/>
        <v>1379.1415999999999</v>
      </c>
      <c r="P901" s="12">
        <f t="shared" si="512"/>
        <v>2273.9017600000002</v>
      </c>
      <c r="Q901" s="12"/>
      <c r="R901" s="11">
        <f t="shared" si="519"/>
        <v>35.200000000000017</v>
      </c>
      <c r="S901" s="4">
        <f t="shared" si="497"/>
        <v>1.7784452962208235</v>
      </c>
    </row>
    <row r="902" spans="1:19" ht="22.5" x14ac:dyDescent="0.2">
      <c r="A902" s="16" t="s">
        <v>2064</v>
      </c>
      <c r="B902" s="16" t="s">
        <v>2065</v>
      </c>
      <c r="C902" s="16" t="s">
        <v>2066</v>
      </c>
      <c r="D902" s="27">
        <v>1750.56</v>
      </c>
      <c r="E902" s="17">
        <v>2418.62</v>
      </c>
      <c r="F902" s="17">
        <v>2438.1999999999998</v>
      </c>
      <c r="G902" s="28">
        <v>3988</v>
      </c>
      <c r="H902" s="28">
        <v>2949.54</v>
      </c>
      <c r="I902" s="29">
        <f t="shared" si="513"/>
        <v>0.82663737396339765</v>
      </c>
      <c r="J902" s="1">
        <f t="shared" si="514"/>
        <v>0.80955255476263233</v>
      </c>
      <c r="K902" s="24">
        <f t="shared" si="515"/>
        <v>39.281144319532018</v>
      </c>
      <c r="L902" s="24">
        <f t="shared" si="516"/>
        <v>38.162645096426274</v>
      </c>
      <c r="M902" s="1">
        <f t="shared" si="517"/>
        <v>64.887415137557781</v>
      </c>
      <c r="N902" s="7">
        <f t="shared" si="518"/>
        <v>63.563284390123869</v>
      </c>
      <c r="O902" s="18">
        <f t="shared" si="496"/>
        <v>1999.3239999999998</v>
      </c>
      <c r="P902" s="12">
        <f t="shared" si="512"/>
        <v>3296.4463999999998</v>
      </c>
      <c r="Q902" s="12"/>
      <c r="R902" s="11">
        <f t="shared" si="519"/>
        <v>35.200000000000017</v>
      </c>
      <c r="S902" s="4">
        <f t="shared" si="497"/>
        <v>14.210538342016264</v>
      </c>
    </row>
    <row r="903" spans="1:19" ht="22.5" x14ac:dyDescent="0.2">
      <c r="A903" s="16" t="s">
        <v>2067</v>
      </c>
      <c r="B903" s="16" t="s">
        <v>2068</v>
      </c>
      <c r="C903" s="16" t="s">
        <v>2069</v>
      </c>
      <c r="D903" s="27"/>
      <c r="E903" s="17">
        <v>2014.17</v>
      </c>
      <c r="F903" s="17">
        <v>2030.49</v>
      </c>
      <c r="G903" s="28">
        <v>3321</v>
      </c>
      <c r="H903" s="28">
        <v>2456.31</v>
      </c>
      <c r="I903" s="29">
        <f t="shared" si="513"/>
        <v>0.82664240262833277</v>
      </c>
      <c r="J903" s="1">
        <f t="shared" si="514"/>
        <v>0.81025931276903407</v>
      </c>
      <c r="K903" s="24" t="e">
        <f t="shared" si="515"/>
        <v>#DIV/0!</v>
      </c>
      <c r="L903" s="24" t="e">
        <f t="shared" si="516"/>
        <v>#DIV/0!</v>
      </c>
      <c r="M903" s="1">
        <f t="shared" si="517"/>
        <v>64.881812359433411</v>
      </c>
      <c r="N903" s="7">
        <f t="shared" si="518"/>
        <v>63.556579938832499</v>
      </c>
      <c r="O903" s="18">
        <f t="shared" si="496"/>
        <v>1665.0018</v>
      </c>
      <c r="P903" s="12">
        <f t="shared" si="512"/>
        <v>2745.2224800000004</v>
      </c>
      <c r="Q903" s="12"/>
      <c r="R903" s="11">
        <f t="shared" si="519"/>
        <v>35.200000000000017</v>
      </c>
      <c r="S903" s="4" t="e">
        <f t="shared" si="497"/>
        <v>#DIV/0!</v>
      </c>
    </row>
    <row r="904" spans="1:19" x14ac:dyDescent="0.2">
      <c r="A904" s="16" t="s">
        <v>2070</v>
      </c>
      <c r="B904" s="16" t="s">
        <v>2071</v>
      </c>
      <c r="C904" s="16" t="s">
        <v>2072</v>
      </c>
      <c r="D904" s="27"/>
      <c r="E904" s="17">
        <v>2996.93</v>
      </c>
      <c r="F904" s="17">
        <v>3027.21</v>
      </c>
      <c r="G904" s="28">
        <v>4941</v>
      </c>
      <c r="H904" s="28">
        <v>3654.79</v>
      </c>
      <c r="I904" s="29">
        <f t="shared" si="513"/>
        <v>0.82828561969360759</v>
      </c>
      <c r="J904" s="1">
        <f t="shared" si="514"/>
        <v>1.0103672758456241</v>
      </c>
      <c r="K904" s="24" t="e">
        <f t="shared" si="515"/>
        <v>#DIV/0!</v>
      </c>
      <c r="L904" s="24" t="e">
        <f t="shared" si="516"/>
        <v>#DIV/0!</v>
      </c>
      <c r="M904" s="1">
        <f t="shared" si="517"/>
        <v>64.868715652350915</v>
      </c>
      <c r="N904" s="7">
        <f t="shared" si="518"/>
        <v>63.219598243927578</v>
      </c>
      <c r="O904" s="18">
        <f t="shared" si="496"/>
        <v>2482.3121999999998</v>
      </c>
      <c r="P904" s="12">
        <f t="shared" si="512"/>
        <v>4092.7879200000002</v>
      </c>
      <c r="Q904" s="12"/>
      <c r="R904" s="11">
        <f t="shared" si="519"/>
        <v>35.200000000000017</v>
      </c>
      <c r="S904" s="4" t="e">
        <f t="shared" si="497"/>
        <v>#DIV/0!</v>
      </c>
    </row>
    <row r="905" spans="1:19" ht="22.5" x14ac:dyDescent="0.2">
      <c r="A905" s="19">
        <v>1238</v>
      </c>
      <c r="B905" s="16" t="s">
        <v>2639</v>
      </c>
      <c r="C905" s="16" t="s">
        <v>2073</v>
      </c>
      <c r="D905" s="27">
        <v>1129.9409599999999</v>
      </c>
      <c r="E905" s="17">
        <v>1793.58</v>
      </c>
      <c r="F905" s="17">
        <v>1488.04</v>
      </c>
      <c r="G905" s="28">
        <v>2418</v>
      </c>
      <c r="H905" s="28">
        <v>1788.21</v>
      </c>
      <c r="I905" s="29">
        <f t="shared" si="513"/>
        <v>0.83213940197180414</v>
      </c>
      <c r="J905" s="1">
        <f t="shared" si="514"/>
        <v>-17.035203336344068</v>
      </c>
      <c r="K905" s="24">
        <f t="shared" si="515"/>
        <v>31.691836359308553</v>
      </c>
      <c r="L905" s="24">
        <f t="shared" si="516"/>
        <v>58.732187210914105</v>
      </c>
      <c r="M905" s="1">
        <f t="shared" si="517"/>
        <v>34.814170541598372</v>
      </c>
      <c r="N905" s="7">
        <f t="shared" si="518"/>
        <v>62.495631837853836</v>
      </c>
      <c r="O905" s="18">
        <f t="shared" si="496"/>
        <v>1220.1927999999998</v>
      </c>
      <c r="P905" s="12">
        <f t="shared" si="512"/>
        <v>2011.8300800000002</v>
      </c>
      <c r="Q905" s="12"/>
      <c r="R905" s="11">
        <f t="shared" si="519"/>
        <v>35.200000000000017</v>
      </c>
      <c r="S905" s="4">
        <f t="shared" si="497"/>
        <v>7.9873058146330038</v>
      </c>
    </row>
    <row r="906" spans="1:19" x14ac:dyDescent="0.2">
      <c r="A906" s="16" t="s">
        <v>2074</v>
      </c>
      <c r="B906" s="16" t="s">
        <v>2075</v>
      </c>
      <c r="C906" s="16" t="s">
        <v>2076</v>
      </c>
      <c r="D906" s="27">
        <v>646.54499999999996</v>
      </c>
      <c r="E906" s="17">
        <v>1044.0899999999999</v>
      </c>
      <c r="F906" s="17">
        <v>1055.3599999999999</v>
      </c>
      <c r="G906" s="28">
        <v>1721</v>
      </c>
      <c r="H906" s="28">
        <v>1273.28</v>
      </c>
      <c r="I906" s="29">
        <f t="shared" si="513"/>
        <v>0.8288514702186478</v>
      </c>
      <c r="J906" s="1">
        <f t="shared" si="514"/>
        <v>1.0794088632205927</v>
      </c>
      <c r="K906" s="24">
        <f t="shared" si="515"/>
        <v>63.230710932727021</v>
      </c>
      <c r="L906" s="24">
        <f t="shared" si="516"/>
        <v>61.487599471034514</v>
      </c>
      <c r="M906" s="1">
        <f t="shared" si="517"/>
        <v>64.832533593847273</v>
      </c>
      <c r="N906" s="7">
        <f t="shared" si="518"/>
        <v>63.072316555488186</v>
      </c>
      <c r="O906" s="18">
        <f t="shared" ref="O906:O958" si="520">F906*0.82</f>
        <v>865.39519999999982</v>
      </c>
      <c r="P906" s="12">
        <f t="shared" si="512"/>
        <v>1426.84672</v>
      </c>
      <c r="Q906" s="12"/>
      <c r="R906" s="11">
        <f t="shared" si="519"/>
        <v>35.200000000000017</v>
      </c>
      <c r="S906" s="4">
        <f t="shared" ref="S906:S958" si="521">O906/D906*100-100</f>
        <v>33.849182964836132</v>
      </c>
    </row>
    <row r="907" spans="1:19" ht="22.5" x14ac:dyDescent="0.2">
      <c r="A907" s="16" t="s">
        <v>2077</v>
      </c>
      <c r="B907" s="16" t="s">
        <v>2078</v>
      </c>
      <c r="C907" s="16" t="s">
        <v>2079</v>
      </c>
      <c r="D907" s="27">
        <v>1947.91</v>
      </c>
      <c r="E907" s="17">
        <v>3011.88</v>
      </c>
      <c r="F907" s="17">
        <v>3042.32</v>
      </c>
      <c r="G907" s="28">
        <v>4966</v>
      </c>
      <c r="H907" s="28">
        <v>3673.03</v>
      </c>
      <c r="I907" s="29">
        <f t="shared" si="513"/>
        <v>0.82828618334181858</v>
      </c>
      <c r="J907" s="1">
        <f t="shared" si="514"/>
        <v>1.0106644355020791</v>
      </c>
      <c r="K907" s="24">
        <f t="shared" si="515"/>
        <v>56.183807260089026</v>
      </c>
      <c r="L907" s="24">
        <f t="shared" si="516"/>
        <v>54.62110672464334</v>
      </c>
      <c r="M907" s="1">
        <f t="shared" si="517"/>
        <v>64.880406921922514</v>
      </c>
      <c r="N907" s="7">
        <f t="shared" si="518"/>
        <v>63.230692366352002</v>
      </c>
      <c r="O907" s="18">
        <f t="shared" si="520"/>
        <v>2494.7024000000001</v>
      </c>
      <c r="P907" s="12">
        <f t="shared" si="512"/>
        <v>4113.2166400000006</v>
      </c>
      <c r="Q907" s="12"/>
      <c r="R907" s="11">
        <f t="shared" si="519"/>
        <v>35.200000000000017</v>
      </c>
      <c r="S907" s="4">
        <f t="shared" si="521"/>
        <v>28.070721953272994</v>
      </c>
    </row>
    <row r="908" spans="1:19" x14ac:dyDescent="0.2">
      <c r="A908" s="16" t="s">
        <v>2080</v>
      </c>
      <c r="B908" s="16" t="s">
        <v>2081</v>
      </c>
      <c r="C908" s="16" t="s">
        <v>2082</v>
      </c>
      <c r="D908" s="27">
        <v>1010.6430769230769</v>
      </c>
      <c r="E908" s="17">
        <v>1647.58</v>
      </c>
      <c r="F908" s="17">
        <v>1671.98</v>
      </c>
      <c r="G908" s="28">
        <v>2716</v>
      </c>
      <c r="H908" s="28">
        <v>2009.24</v>
      </c>
      <c r="I908" s="29">
        <f t="shared" si="513"/>
        <v>0.83214548784615083</v>
      </c>
      <c r="J908" s="1">
        <f t="shared" si="514"/>
        <v>1.4809599533861757</v>
      </c>
      <c r="K908" s="24">
        <f t="shared" si="515"/>
        <v>65.437238742126112</v>
      </c>
      <c r="L908" s="24">
        <f t="shared" si="516"/>
        <v>63.022934369281984</v>
      </c>
      <c r="M908" s="1">
        <f t="shared" si="517"/>
        <v>64.847837434297588</v>
      </c>
      <c r="N908" s="7">
        <f t="shared" si="518"/>
        <v>62.442134475292761</v>
      </c>
      <c r="O908" s="18">
        <f t="shared" si="520"/>
        <v>1371.0236</v>
      </c>
      <c r="P908" s="12">
        <f t="shared" si="512"/>
        <v>2260.5169600000004</v>
      </c>
      <c r="Q908" s="12"/>
      <c r="R908" s="11">
        <f t="shared" si="519"/>
        <v>35.200000000000045</v>
      </c>
      <c r="S908" s="4">
        <f t="shared" si="521"/>
        <v>35.658535768543402</v>
      </c>
    </row>
    <row r="909" spans="1:19" x14ac:dyDescent="0.2">
      <c r="A909" s="16" t="s">
        <v>2083</v>
      </c>
      <c r="B909" s="16" t="s">
        <v>2084</v>
      </c>
      <c r="C909" s="16" t="s">
        <v>2085</v>
      </c>
      <c r="D909" s="27"/>
      <c r="E909" s="17">
        <v>1786.68</v>
      </c>
      <c r="F909" s="17">
        <v>1801.15</v>
      </c>
      <c r="G909" s="28">
        <v>2946</v>
      </c>
      <c r="H909" s="28">
        <v>2178.88</v>
      </c>
      <c r="I909" s="29">
        <f t="shared" ref="I909:I937" si="522">F909/H909</f>
        <v>0.82664029226024383</v>
      </c>
      <c r="J909" s="1">
        <f t="shared" ref="J909:J937" si="523">F909/E909*100-100</f>
        <v>0.80988201580585439</v>
      </c>
      <c r="K909" s="24" t="e">
        <f t="shared" ref="K909:K937" si="524">F909/D909*100-100</f>
        <v>#DIV/0!</v>
      </c>
      <c r="L909" s="24" t="e">
        <f t="shared" ref="L909:L937" si="525">E909/D909*100-100</f>
        <v>#DIV/0!</v>
      </c>
      <c r="M909" s="1">
        <f t="shared" ref="M909:M937" si="526">G909/E909*100-100</f>
        <v>64.886829202767132</v>
      </c>
      <c r="N909" s="7">
        <f t="shared" ref="N909:N937" si="527">G909/F909*100-100</f>
        <v>63.562168614496272</v>
      </c>
      <c r="O909" s="18">
        <f t="shared" si="520"/>
        <v>1476.943</v>
      </c>
      <c r="P909" s="12">
        <f t="shared" si="512"/>
        <v>2435.1548000000003</v>
      </c>
      <c r="Q909" s="12"/>
      <c r="R909" s="11">
        <f t="shared" ref="R909:R937" si="528">P909/F909*100-100</f>
        <v>35.200000000000017</v>
      </c>
      <c r="S909" s="4" t="e">
        <f t="shared" si="521"/>
        <v>#DIV/0!</v>
      </c>
    </row>
    <row r="910" spans="1:19" ht="22.5" x14ac:dyDescent="0.2">
      <c r="A910" s="16" t="s">
        <v>2086</v>
      </c>
      <c r="B910" s="16" t="s">
        <v>2087</v>
      </c>
      <c r="C910" s="16" t="s">
        <v>2088</v>
      </c>
      <c r="D910" s="27">
        <v>1911.13</v>
      </c>
      <c r="E910" s="17">
        <v>2478.85</v>
      </c>
      <c r="F910" s="17">
        <v>2498.92</v>
      </c>
      <c r="G910" s="28">
        <v>4087</v>
      </c>
      <c r="H910" s="28">
        <v>3022.99</v>
      </c>
      <c r="I910" s="29">
        <f t="shared" si="522"/>
        <v>0.82663852675662186</v>
      </c>
      <c r="J910" s="1">
        <f t="shared" si="523"/>
        <v>0.80964963591989658</v>
      </c>
      <c r="K910" s="24">
        <f t="shared" si="524"/>
        <v>30.756149503173503</v>
      </c>
      <c r="L910" s="24">
        <f t="shared" si="525"/>
        <v>29.705985464097154</v>
      </c>
      <c r="M910" s="1">
        <f t="shared" si="526"/>
        <v>64.874841156181304</v>
      </c>
      <c r="N910" s="7">
        <f t="shared" si="527"/>
        <v>63.550653882477235</v>
      </c>
      <c r="O910" s="18">
        <f t="shared" si="520"/>
        <v>2049.1143999999999</v>
      </c>
      <c r="P910" s="12">
        <f t="shared" si="512"/>
        <v>3378.5398400000004</v>
      </c>
      <c r="Q910" s="12"/>
      <c r="R910" s="11">
        <f t="shared" si="528"/>
        <v>35.200000000000017</v>
      </c>
      <c r="S910" s="4">
        <f t="shared" si="521"/>
        <v>7.2200425926022689</v>
      </c>
    </row>
    <row r="911" spans="1:19" ht="22.5" x14ac:dyDescent="0.2">
      <c r="A911" s="19">
        <v>12963</v>
      </c>
      <c r="B911" s="16" t="s">
        <v>2089</v>
      </c>
      <c r="C911" s="16" t="s">
        <v>2090</v>
      </c>
      <c r="D911" s="27">
        <v>691.23931818181813</v>
      </c>
      <c r="E911" s="18">
        <v>902.03</v>
      </c>
      <c r="F911" s="18">
        <v>911.77</v>
      </c>
      <c r="G911" s="28">
        <v>1487</v>
      </c>
      <c r="H911" s="28">
        <v>1100.04</v>
      </c>
      <c r="I911" s="29">
        <f t="shared" si="522"/>
        <v>0.82885167812079563</v>
      </c>
      <c r="J911" s="1">
        <f t="shared" si="523"/>
        <v>1.0797867033247144</v>
      </c>
      <c r="K911" s="24">
        <f t="shared" si="524"/>
        <v>31.903665780796217</v>
      </c>
      <c r="L911" s="24">
        <f t="shared" si="525"/>
        <v>30.494602415358713</v>
      </c>
      <c r="M911" s="1">
        <f t="shared" si="526"/>
        <v>64.850393002450033</v>
      </c>
      <c r="N911" s="7">
        <f t="shared" si="527"/>
        <v>63.089375610077099</v>
      </c>
      <c r="O911" s="18">
        <f t="shared" si="520"/>
        <v>747.65139999999997</v>
      </c>
      <c r="P911" s="12">
        <f t="shared" si="512"/>
        <v>1232.7130400000001</v>
      </c>
      <c r="Q911" s="12"/>
      <c r="R911" s="11">
        <f t="shared" si="528"/>
        <v>35.200000000000017</v>
      </c>
      <c r="S911" s="4">
        <f t="shared" si="521"/>
        <v>8.161005940252906</v>
      </c>
    </row>
    <row r="912" spans="1:19" ht="22.5" x14ac:dyDescent="0.2">
      <c r="A912" s="16" t="s">
        <v>2091</v>
      </c>
      <c r="B912" s="16" t="s">
        <v>2092</v>
      </c>
      <c r="C912" s="16" t="s">
        <v>2093</v>
      </c>
      <c r="D912" s="27">
        <v>578.75</v>
      </c>
      <c r="E912" s="18">
        <v>902.03</v>
      </c>
      <c r="F912" s="18">
        <v>911.77</v>
      </c>
      <c r="G912" s="28">
        <v>1487</v>
      </c>
      <c r="H912" s="28">
        <v>1100.04</v>
      </c>
      <c r="I912" s="29">
        <f t="shared" si="522"/>
        <v>0.82885167812079563</v>
      </c>
      <c r="J912" s="1">
        <f t="shared" si="523"/>
        <v>1.0797867033247144</v>
      </c>
      <c r="K912" s="24">
        <f t="shared" si="524"/>
        <v>57.541252699783996</v>
      </c>
      <c r="L912" s="24">
        <f t="shared" si="525"/>
        <v>55.858315334773209</v>
      </c>
      <c r="M912" s="1">
        <f t="shared" si="526"/>
        <v>64.850393002450033</v>
      </c>
      <c r="N912" s="7">
        <f t="shared" si="527"/>
        <v>63.089375610077099</v>
      </c>
      <c r="O912" s="18">
        <f t="shared" si="520"/>
        <v>747.65139999999997</v>
      </c>
      <c r="P912" s="12">
        <f t="shared" si="512"/>
        <v>1232.7130400000001</v>
      </c>
      <c r="Q912" s="12"/>
      <c r="R912" s="11">
        <f t="shared" si="528"/>
        <v>35.200000000000017</v>
      </c>
      <c r="S912" s="4">
        <f t="shared" si="521"/>
        <v>29.183827213822894</v>
      </c>
    </row>
    <row r="913" spans="1:19" ht="22.5" x14ac:dyDescent="0.2">
      <c r="A913" s="16" t="s">
        <v>2094</v>
      </c>
      <c r="B913" s="16" t="s">
        <v>2640</v>
      </c>
      <c r="C913" s="16" t="s">
        <v>2095</v>
      </c>
      <c r="D913" s="27">
        <v>765.40258620689656</v>
      </c>
      <c r="E913" s="17">
        <v>1191.6400000000001</v>
      </c>
      <c r="F913" s="18">
        <v>966.16</v>
      </c>
      <c r="G913" s="28">
        <v>1576</v>
      </c>
      <c r="H913" s="28">
        <v>1165.6600000000001</v>
      </c>
      <c r="I913" s="29">
        <f t="shared" si="522"/>
        <v>0.82885232400528452</v>
      </c>
      <c r="J913" s="1">
        <f t="shared" si="523"/>
        <v>-18.921822026786629</v>
      </c>
      <c r="K913" s="24">
        <f t="shared" si="524"/>
        <v>26.228996009537454</v>
      </c>
      <c r="L913" s="24">
        <f t="shared" si="525"/>
        <v>55.688002820242218</v>
      </c>
      <c r="M913" s="1">
        <f t="shared" si="526"/>
        <v>32.254707797657005</v>
      </c>
      <c r="N913" s="7">
        <f t="shared" si="527"/>
        <v>63.119980127515106</v>
      </c>
      <c r="O913" s="18">
        <f t="shared" si="520"/>
        <v>792.25119999999993</v>
      </c>
      <c r="P913" s="12">
        <f t="shared" si="512"/>
        <v>1306.2483200000001</v>
      </c>
      <c r="Q913" s="12"/>
      <c r="R913" s="11">
        <f t="shared" si="528"/>
        <v>35.200000000000017</v>
      </c>
      <c r="S913" s="4">
        <f t="shared" si="521"/>
        <v>3.5077767278206977</v>
      </c>
    </row>
    <row r="914" spans="1:19" ht="22.5" x14ac:dyDescent="0.2">
      <c r="A914" s="16" t="s">
        <v>2096</v>
      </c>
      <c r="B914" s="16" t="s">
        <v>2097</v>
      </c>
      <c r="C914" s="16" t="s">
        <v>2098</v>
      </c>
      <c r="D914" s="27">
        <v>704.47333333333336</v>
      </c>
      <c r="E914" s="18">
        <v>955.84</v>
      </c>
      <c r="F914" s="18">
        <v>966.16</v>
      </c>
      <c r="G914" s="28">
        <v>1576</v>
      </c>
      <c r="H914" s="28">
        <v>1165.6600000000001</v>
      </c>
      <c r="I914" s="29">
        <f t="shared" si="522"/>
        <v>0.82885232400528452</v>
      </c>
      <c r="J914" s="1">
        <f t="shared" si="523"/>
        <v>1.0796786072982911</v>
      </c>
      <c r="K914" s="24">
        <f t="shared" si="524"/>
        <v>37.146426171797344</v>
      </c>
      <c r="L914" s="24">
        <f t="shared" si="525"/>
        <v>35.681502020421874</v>
      </c>
      <c r="M914" s="1">
        <f t="shared" si="526"/>
        <v>64.881151657181107</v>
      </c>
      <c r="N914" s="7">
        <f t="shared" si="527"/>
        <v>63.119980127515106</v>
      </c>
      <c r="O914" s="18">
        <f t="shared" si="520"/>
        <v>792.25119999999993</v>
      </c>
      <c r="P914" s="12">
        <f t="shared" si="512"/>
        <v>1306.2483200000001</v>
      </c>
      <c r="Q914" s="12"/>
      <c r="R914" s="11">
        <f t="shared" si="528"/>
        <v>35.200000000000017</v>
      </c>
      <c r="S914" s="4">
        <f t="shared" si="521"/>
        <v>12.460069460873839</v>
      </c>
    </row>
    <row r="915" spans="1:19" x14ac:dyDescent="0.2">
      <c r="A915" s="16" t="s">
        <v>2099</v>
      </c>
      <c r="B915" s="16" t="s">
        <v>2100</v>
      </c>
      <c r="C915" s="16" t="s">
        <v>2101</v>
      </c>
      <c r="D915" s="27">
        <v>1107.155</v>
      </c>
      <c r="E915" s="17">
        <v>1787.04</v>
      </c>
      <c r="F915" s="17">
        <v>1801.51</v>
      </c>
      <c r="G915" s="28">
        <v>2946</v>
      </c>
      <c r="H915" s="28">
        <v>2179.3200000000002</v>
      </c>
      <c r="I915" s="29">
        <f t="shared" si="522"/>
        <v>0.82663858451260019</v>
      </c>
      <c r="J915" s="1">
        <f t="shared" si="523"/>
        <v>0.80971886471483856</v>
      </c>
      <c r="K915" s="24">
        <f t="shared" si="524"/>
        <v>62.715247639219456</v>
      </c>
      <c r="L915" s="24">
        <f t="shared" si="525"/>
        <v>61.408294231611649</v>
      </c>
      <c r="M915" s="1">
        <f t="shared" si="526"/>
        <v>64.853612677947893</v>
      </c>
      <c r="N915" s="7">
        <f t="shared" si="527"/>
        <v>63.529483599868996</v>
      </c>
      <c r="O915" s="18">
        <f t="shared" si="520"/>
        <v>1477.2382</v>
      </c>
      <c r="P915" s="12">
        <f t="shared" si="512"/>
        <v>2435.6415200000001</v>
      </c>
      <c r="Q915" s="12"/>
      <c r="R915" s="11">
        <f t="shared" si="528"/>
        <v>35.200000000000017</v>
      </c>
      <c r="S915" s="4">
        <f t="shared" si="521"/>
        <v>33.426503064159959</v>
      </c>
    </row>
    <row r="916" spans="1:19" ht="22.5" x14ac:dyDescent="0.2">
      <c r="A916" s="16" t="s">
        <v>2102</v>
      </c>
      <c r="B916" s="16" t="s">
        <v>2103</v>
      </c>
      <c r="C916" s="16" t="s">
        <v>2104</v>
      </c>
      <c r="D916" s="27">
        <v>373.596</v>
      </c>
      <c r="E916" s="18">
        <v>547.28</v>
      </c>
      <c r="F916" s="18">
        <v>621.96</v>
      </c>
      <c r="G916" s="15">
        <v>902</v>
      </c>
      <c r="H916" s="15">
        <v>667.42</v>
      </c>
      <c r="I916" s="29">
        <f t="shared" si="522"/>
        <v>0.93188696772646917</v>
      </c>
      <c r="J916" s="1">
        <f t="shared" si="523"/>
        <v>13.64566583832773</v>
      </c>
      <c r="K916" s="24">
        <f t="shared" si="524"/>
        <v>66.479298493559895</v>
      </c>
      <c r="L916" s="24">
        <f t="shared" si="525"/>
        <v>46.489791111253851</v>
      </c>
      <c r="M916" s="1">
        <f t="shared" si="526"/>
        <v>64.815085513813784</v>
      </c>
      <c r="N916" s="7">
        <f t="shared" si="527"/>
        <v>45.02540356293008</v>
      </c>
      <c r="O916" s="18">
        <f t="shared" si="520"/>
        <v>510.00720000000001</v>
      </c>
      <c r="P916" s="12">
        <f t="shared" si="512"/>
        <v>840.88992000000007</v>
      </c>
      <c r="Q916" s="12"/>
      <c r="R916" s="11">
        <f t="shared" si="528"/>
        <v>35.200000000000017</v>
      </c>
      <c r="S916" s="4">
        <f t="shared" si="521"/>
        <v>36.51302476471912</v>
      </c>
    </row>
    <row r="917" spans="1:19" ht="22.5" x14ac:dyDescent="0.2">
      <c r="A917" s="16" t="s">
        <v>2105</v>
      </c>
      <c r="B917" s="16" t="s">
        <v>2106</v>
      </c>
      <c r="C917" s="16" t="s">
        <v>2107</v>
      </c>
      <c r="D917" s="27">
        <v>435.19</v>
      </c>
      <c r="E917" s="18">
        <v>609.45000000000005</v>
      </c>
      <c r="F917" s="18">
        <v>692.6</v>
      </c>
      <c r="G917" s="28">
        <v>1005</v>
      </c>
      <c r="H917" s="15">
        <v>743.23</v>
      </c>
      <c r="I917" s="29">
        <f t="shared" si="522"/>
        <v>0.93187842256098385</v>
      </c>
      <c r="J917" s="1">
        <f t="shared" si="523"/>
        <v>13.643449011403732</v>
      </c>
      <c r="K917" s="24">
        <f t="shared" si="524"/>
        <v>59.148877501780845</v>
      </c>
      <c r="L917" s="24">
        <f t="shared" si="525"/>
        <v>40.042280383280882</v>
      </c>
      <c r="M917" s="1">
        <f t="shared" si="526"/>
        <v>64.902781196160475</v>
      </c>
      <c r="N917" s="7">
        <f t="shared" si="527"/>
        <v>45.105399942246606</v>
      </c>
      <c r="O917" s="18">
        <f t="shared" si="520"/>
        <v>567.93200000000002</v>
      </c>
      <c r="P917" s="12">
        <f t="shared" si="512"/>
        <v>936.39520000000005</v>
      </c>
      <c r="Q917" s="12"/>
      <c r="R917" s="11">
        <f t="shared" si="528"/>
        <v>35.200000000000017</v>
      </c>
      <c r="S917" s="4">
        <f t="shared" si="521"/>
        <v>30.502079551460298</v>
      </c>
    </row>
    <row r="918" spans="1:19" x14ac:dyDescent="0.2">
      <c r="A918" s="16" t="s">
        <v>2641</v>
      </c>
      <c r="B918" s="16" t="s">
        <v>2642</v>
      </c>
      <c r="C918" s="16" t="s">
        <v>2643</v>
      </c>
      <c r="D918" s="27">
        <v>215.68679245283019</v>
      </c>
      <c r="E918" s="18">
        <v>283.76</v>
      </c>
      <c r="F918" s="18">
        <v>375.69</v>
      </c>
      <c r="G918" s="15">
        <v>682</v>
      </c>
      <c r="H918" s="15">
        <v>504.73</v>
      </c>
      <c r="I918" s="29">
        <f t="shared" si="522"/>
        <v>0.74433855724842979</v>
      </c>
      <c r="J918" s="1">
        <f t="shared" si="523"/>
        <v>32.397096137581059</v>
      </c>
      <c r="K918" s="24">
        <f t="shared" si="524"/>
        <v>74.18312717602393</v>
      </c>
      <c r="L918" s="24">
        <f t="shared" si="525"/>
        <v>31.56113861819199</v>
      </c>
      <c r="M918" s="1">
        <f t="shared" si="526"/>
        <v>140.34395263603048</v>
      </c>
      <c r="N918" s="7">
        <f t="shared" si="527"/>
        <v>81.532646596928316</v>
      </c>
      <c r="O918" s="18">
        <f t="shared" si="520"/>
        <v>308.06579999999997</v>
      </c>
      <c r="P918" s="12">
        <f t="shared" si="512"/>
        <v>507.93288000000001</v>
      </c>
      <c r="Q918" s="12"/>
      <c r="R918" s="11">
        <f t="shared" si="528"/>
        <v>35.200000000000017</v>
      </c>
      <c r="S918" s="4">
        <f t="shared" si="521"/>
        <v>42.830164284339617</v>
      </c>
    </row>
    <row r="919" spans="1:19" ht="22.5" x14ac:dyDescent="0.2">
      <c r="A919" s="16" t="s">
        <v>2644</v>
      </c>
      <c r="B919" s="16" t="s">
        <v>2645</v>
      </c>
      <c r="C919" s="16" t="s">
        <v>2646</v>
      </c>
      <c r="D919" s="27">
        <v>318.40459459459458</v>
      </c>
      <c r="E919" s="18">
        <v>668.23</v>
      </c>
      <c r="F919" s="18">
        <v>479.19</v>
      </c>
      <c r="G919" s="15">
        <v>922</v>
      </c>
      <c r="H919" s="15">
        <v>770.64</v>
      </c>
      <c r="I919" s="29">
        <f t="shared" si="522"/>
        <v>0.62180784802242295</v>
      </c>
      <c r="J919" s="1">
        <f t="shared" si="523"/>
        <v>-28.289660745551686</v>
      </c>
      <c r="K919" s="24">
        <f t="shared" si="524"/>
        <v>50.497200145658638</v>
      </c>
      <c r="L919" s="24">
        <f t="shared" si="525"/>
        <v>109.86820270317298</v>
      </c>
      <c r="M919" s="1">
        <f t="shared" si="526"/>
        <v>37.976445235921773</v>
      </c>
      <c r="N919" s="7">
        <f t="shared" si="527"/>
        <v>92.408021870239367</v>
      </c>
      <c r="O919" s="18">
        <f t="shared" si="520"/>
        <v>392.93579999999997</v>
      </c>
      <c r="P919" s="12">
        <f t="shared" si="512"/>
        <v>647.86488000000008</v>
      </c>
      <c r="Q919" s="12"/>
      <c r="R919" s="11">
        <f t="shared" si="528"/>
        <v>35.200000000000017</v>
      </c>
      <c r="S919" s="4">
        <f t="shared" si="521"/>
        <v>23.407704119440069</v>
      </c>
    </row>
    <row r="920" spans="1:19" x14ac:dyDescent="0.2">
      <c r="A920" s="16" t="s">
        <v>2647</v>
      </c>
      <c r="B920" s="16" t="s">
        <v>2648</v>
      </c>
      <c r="C920" s="16" t="s">
        <v>2649</v>
      </c>
      <c r="D920" s="27">
        <v>254.72302083333332</v>
      </c>
      <c r="E920" s="18">
        <v>332.12</v>
      </c>
      <c r="F920" s="18">
        <v>393.37</v>
      </c>
      <c r="G920" s="15">
        <v>698</v>
      </c>
      <c r="H920" s="15">
        <v>601.14</v>
      </c>
      <c r="I920" s="29">
        <f t="shared" si="522"/>
        <v>0.65437335728781987</v>
      </c>
      <c r="J920" s="1">
        <f t="shared" si="523"/>
        <v>18.44212935083705</v>
      </c>
      <c r="K920" s="24">
        <f t="shared" si="524"/>
        <v>54.430486382062867</v>
      </c>
      <c r="L920" s="24">
        <f t="shared" si="525"/>
        <v>30.384760244072311</v>
      </c>
      <c r="M920" s="1">
        <f t="shared" si="526"/>
        <v>110.16500060219195</v>
      </c>
      <c r="N920" s="7">
        <f t="shared" si="527"/>
        <v>77.441086000457574</v>
      </c>
      <c r="O920" s="18">
        <f t="shared" si="520"/>
        <v>322.5634</v>
      </c>
      <c r="P920" s="12">
        <f t="shared" si="512"/>
        <v>531.83624000000009</v>
      </c>
      <c r="Q920" s="12"/>
      <c r="R920" s="11">
        <f t="shared" si="528"/>
        <v>35.200000000000045</v>
      </c>
      <c r="S920" s="4">
        <f t="shared" si="521"/>
        <v>26.632998833291552</v>
      </c>
    </row>
    <row r="921" spans="1:19" ht="22.5" x14ac:dyDescent="0.2">
      <c r="A921" s="16" t="s">
        <v>2108</v>
      </c>
      <c r="B921" s="16" t="s">
        <v>2109</v>
      </c>
      <c r="C921" s="16" t="s">
        <v>2110</v>
      </c>
      <c r="D921" s="27"/>
      <c r="E921" s="18">
        <v>29.6</v>
      </c>
      <c r="F921" s="18">
        <v>27.15</v>
      </c>
      <c r="G921" s="15">
        <v>49</v>
      </c>
      <c r="H921" s="15">
        <v>36.1</v>
      </c>
      <c r="I921" s="29">
        <f t="shared" si="522"/>
        <v>0.75207756232686973</v>
      </c>
      <c r="J921" s="1">
        <f t="shared" si="523"/>
        <v>-8.2770270270270458</v>
      </c>
      <c r="K921" s="24" t="e">
        <f t="shared" si="524"/>
        <v>#DIV/0!</v>
      </c>
      <c r="L921" s="24" t="e">
        <f t="shared" si="525"/>
        <v>#DIV/0!</v>
      </c>
      <c r="M921" s="1">
        <f t="shared" si="526"/>
        <v>65.540540540540519</v>
      </c>
      <c r="N921" s="7">
        <f t="shared" si="527"/>
        <v>80.478821362799266</v>
      </c>
      <c r="O921" s="18">
        <f t="shared" si="520"/>
        <v>22.262999999999998</v>
      </c>
      <c r="P921" s="12">
        <f t="shared" si="512"/>
        <v>36.706800000000001</v>
      </c>
      <c r="Q921" s="12"/>
      <c r="R921" s="11">
        <f t="shared" si="528"/>
        <v>35.200000000000017</v>
      </c>
      <c r="S921" s="4" t="e">
        <f t="shared" si="521"/>
        <v>#DIV/0!</v>
      </c>
    </row>
    <row r="922" spans="1:19" x14ac:dyDescent="0.2">
      <c r="A922" s="16" t="s">
        <v>2111</v>
      </c>
      <c r="B922" s="16" t="s">
        <v>2112</v>
      </c>
      <c r="C922" s="16" t="s">
        <v>2113</v>
      </c>
      <c r="D922" s="27">
        <v>9.1033333333333335</v>
      </c>
      <c r="E922" s="18">
        <v>12.61</v>
      </c>
      <c r="F922" s="18">
        <v>15.3</v>
      </c>
      <c r="G922" s="15">
        <v>21</v>
      </c>
      <c r="H922" s="15">
        <v>15.38</v>
      </c>
      <c r="I922" s="29">
        <f t="shared" si="522"/>
        <v>0.99479843953185954</v>
      </c>
      <c r="J922" s="1">
        <f t="shared" si="523"/>
        <v>21.332275971451239</v>
      </c>
      <c r="K922" s="24">
        <f t="shared" si="524"/>
        <v>68.070303917978777</v>
      </c>
      <c r="L922" s="24">
        <f t="shared" si="525"/>
        <v>38.52068839253019</v>
      </c>
      <c r="M922" s="1">
        <f t="shared" si="526"/>
        <v>66.534496431403653</v>
      </c>
      <c r="N922" s="7">
        <f t="shared" si="527"/>
        <v>37.254901960784309</v>
      </c>
      <c r="O922" s="18">
        <f t="shared" si="520"/>
        <v>12.545999999999999</v>
      </c>
      <c r="P922" s="12">
        <f t="shared" si="512"/>
        <v>20.685600000000001</v>
      </c>
      <c r="Q922" s="12"/>
      <c r="R922" s="11">
        <f t="shared" si="528"/>
        <v>35.200000000000017</v>
      </c>
      <c r="S922" s="4">
        <f t="shared" si="521"/>
        <v>37.817649212742566</v>
      </c>
    </row>
    <row r="923" spans="1:19" ht="22.5" x14ac:dyDescent="0.2">
      <c r="A923" s="16" t="s">
        <v>2650</v>
      </c>
      <c r="B923" s="16" t="s">
        <v>2651</v>
      </c>
      <c r="C923" s="16" t="s">
        <v>2652</v>
      </c>
      <c r="D923" s="27"/>
      <c r="E923" s="18">
        <v>49.01</v>
      </c>
      <c r="F923" s="18">
        <v>44.12</v>
      </c>
      <c r="G923" s="15">
        <v>178</v>
      </c>
      <c r="H923" s="15">
        <v>59.77</v>
      </c>
      <c r="I923" s="29">
        <f t="shared" si="522"/>
        <v>0.73816295800568843</v>
      </c>
      <c r="J923" s="1">
        <f t="shared" si="523"/>
        <v>-9.9775556008977873</v>
      </c>
      <c r="K923" s="24" t="e">
        <f t="shared" si="524"/>
        <v>#DIV/0!</v>
      </c>
      <c r="L923" s="24" t="e">
        <f t="shared" si="525"/>
        <v>#DIV/0!</v>
      </c>
      <c r="M923" s="1">
        <f t="shared" si="526"/>
        <v>263.19118547235257</v>
      </c>
      <c r="N923" s="7">
        <f t="shared" si="527"/>
        <v>303.44514959202178</v>
      </c>
      <c r="O923" s="18">
        <f t="shared" si="520"/>
        <v>36.178399999999996</v>
      </c>
      <c r="P923" s="12">
        <f t="shared" si="512"/>
        <v>59.650240000000004</v>
      </c>
      <c r="Q923" s="12"/>
      <c r="R923" s="11">
        <f t="shared" si="528"/>
        <v>35.200000000000017</v>
      </c>
      <c r="S923" s="4" t="e">
        <f t="shared" si="521"/>
        <v>#DIV/0!</v>
      </c>
    </row>
    <row r="924" spans="1:19" x14ac:dyDescent="0.2">
      <c r="A924" s="16" t="s">
        <v>2114</v>
      </c>
      <c r="B924" s="16" t="s">
        <v>2115</v>
      </c>
      <c r="C924" s="16" t="s">
        <v>2116</v>
      </c>
      <c r="D924" s="27">
        <v>12663.02</v>
      </c>
      <c r="E924" s="17">
        <v>16160</v>
      </c>
      <c r="F924" s="17">
        <v>16311.96</v>
      </c>
      <c r="G924" s="28">
        <v>22703</v>
      </c>
      <c r="H924" s="28">
        <v>19707.32</v>
      </c>
      <c r="I924" s="29">
        <f t="shared" si="522"/>
        <v>0.82771071865682389</v>
      </c>
      <c r="J924" s="1">
        <f t="shared" si="523"/>
        <v>0.94034653465347162</v>
      </c>
      <c r="K924" s="24">
        <f t="shared" si="524"/>
        <v>28.81571694587862</v>
      </c>
      <c r="L924" s="24">
        <f t="shared" si="525"/>
        <v>27.615687253119717</v>
      </c>
      <c r="M924" s="1">
        <f t="shared" si="526"/>
        <v>40.488861386138609</v>
      </c>
      <c r="N924" s="7">
        <f t="shared" si="527"/>
        <v>39.180086267989878</v>
      </c>
      <c r="O924" s="18">
        <f t="shared" si="520"/>
        <v>13375.807199999999</v>
      </c>
      <c r="P924" s="12">
        <f>F924*1.152</f>
        <v>18791.377919999999</v>
      </c>
      <c r="Q924" s="12"/>
      <c r="R924" s="11">
        <f t="shared" si="528"/>
        <v>15.199999999999989</v>
      </c>
      <c r="S924" s="4">
        <f t="shared" si="521"/>
        <v>5.6288878956204655</v>
      </c>
    </row>
    <row r="925" spans="1:19" ht="22.5" x14ac:dyDescent="0.2">
      <c r="A925" s="16" t="s">
        <v>2117</v>
      </c>
      <c r="B925" s="16" t="s">
        <v>2118</v>
      </c>
      <c r="C925" s="16" t="s">
        <v>2119</v>
      </c>
      <c r="D925" s="27"/>
      <c r="E925" s="17">
        <v>13161.92</v>
      </c>
      <c r="F925" s="17">
        <v>13285.69</v>
      </c>
      <c r="G925" s="28">
        <v>18491</v>
      </c>
      <c r="H925" s="28">
        <v>16051.12</v>
      </c>
      <c r="I925" s="29">
        <f t="shared" si="522"/>
        <v>0.82771108807360483</v>
      </c>
      <c r="J925" s="1">
        <f t="shared" si="523"/>
        <v>0.94036432374609547</v>
      </c>
      <c r="K925" s="24" t="e">
        <f t="shared" si="524"/>
        <v>#DIV/0!</v>
      </c>
      <c r="L925" s="24" t="e">
        <f t="shared" si="525"/>
        <v>#DIV/0!</v>
      </c>
      <c r="M925" s="1">
        <f t="shared" si="526"/>
        <v>40.488621720843156</v>
      </c>
      <c r="N925" s="7">
        <f t="shared" si="527"/>
        <v>39.179824307205735</v>
      </c>
      <c r="O925" s="18">
        <f t="shared" si="520"/>
        <v>10894.265799999999</v>
      </c>
      <c r="P925" s="12">
        <f>F925*1.152</f>
        <v>15305.114879999999</v>
      </c>
      <c r="Q925" s="12"/>
      <c r="R925" s="11">
        <f t="shared" si="528"/>
        <v>15.199999999999989</v>
      </c>
      <c r="S925" s="4" t="e">
        <f t="shared" si="521"/>
        <v>#DIV/0!</v>
      </c>
    </row>
    <row r="926" spans="1:19" ht="22.5" x14ac:dyDescent="0.2">
      <c r="A926" s="16" t="s">
        <v>2120</v>
      </c>
      <c r="B926" s="16" t="s">
        <v>2121</v>
      </c>
      <c r="C926" s="16" t="s">
        <v>2122</v>
      </c>
      <c r="D926" s="27">
        <v>2753.6149999999998</v>
      </c>
      <c r="E926" s="17">
        <v>8726.16</v>
      </c>
      <c r="F926" s="17">
        <v>8809.75</v>
      </c>
      <c r="G926" s="28">
        <v>12259</v>
      </c>
      <c r="H926" s="28">
        <v>10641.66</v>
      </c>
      <c r="I926" s="29">
        <f t="shared" si="522"/>
        <v>0.82785486474854486</v>
      </c>
      <c r="J926" s="1">
        <f t="shared" si="523"/>
        <v>0.95792421867122357</v>
      </c>
      <c r="K926" s="24">
        <f t="shared" si="524"/>
        <v>219.93397769840743</v>
      </c>
      <c r="L926" s="24">
        <f t="shared" si="525"/>
        <v>216.89833182924991</v>
      </c>
      <c r="M926" s="1">
        <f t="shared" si="526"/>
        <v>40.4856202499152</v>
      </c>
      <c r="N926" s="7">
        <f t="shared" si="527"/>
        <v>39.152643378075425</v>
      </c>
      <c r="O926" s="18">
        <f t="shared" si="520"/>
        <v>7223.9949999999999</v>
      </c>
      <c r="P926" s="12">
        <f>F926*1.152</f>
        <v>10148.831999999999</v>
      </c>
      <c r="Q926" s="12"/>
      <c r="R926" s="11">
        <f t="shared" si="528"/>
        <v>15.199999999999989</v>
      </c>
      <c r="S926" s="4">
        <f t="shared" si="521"/>
        <v>162.34586171269405</v>
      </c>
    </row>
    <row r="927" spans="1:19" x14ac:dyDescent="0.2">
      <c r="A927" s="16" t="s">
        <v>2123</v>
      </c>
      <c r="B927" s="16" t="s">
        <v>2124</v>
      </c>
      <c r="C927" s="16" t="s">
        <v>2125</v>
      </c>
      <c r="D927" s="27">
        <v>212.44444444444446</v>
      </c>
      <c r="E927" s="18">
        <v>338.14</v>
      </c>
      <c r="F927" s="18">
        <v>331.58</v>
      </c>
      <c r="G927" s="15">
        <v>558</v>
      </c>
      <c r="H927" s="15">
        <v>412.36</v>
      </c>
      <c r="I927" s="29">
        <f t="shared" si="522"/>
        <v>0.80410321078669122</v>
      </c>
      <c r="J927" s="1">
        <f t="shared" si="523"/>
        <v>-1.9400248417815078</v>
      </c>
      <c r="K927" s="24">
        <f t="shared" si="524"/>
        <v>56.078451882845172</v>
      </c>
      <c r="L927" s="24">
        <f t="shared" si="525"/>
        <v>59.166317991631786</v>
      </c>
      <c r="M927" s="1">
        <f t="shared" si="526"/>
        <v>65.020405749098018</v>
      </c>
      <c r="N927" s="7">
        <f t="shared" si="527"/>
        <v>68.285180047047476</v>
      </c>
      <c r="O927" s="18">
        <f t="shared" si="520"/>
        <v>271.89559999999994</v>
      </c>
      <c r="P927" s="12">
        <f t="shared" ref="P927:P958" si="529">F927*1.352</f>
        <v>448.29615999999999</v>
      </c>
      <c r="Q927" s="12"/>
      <c r="R927" s="11">
        <f t="shared" si="528"/>
        <v>35.200000000000017</v>
      </c>
      <c r="S927" s="4">
        <f t="shared" si="521"/>
        <v>27.984330543933012</v>
      </c>
    </row>
    <row r="928" spans="1:19" ht="22.5" x14ac:dyDescent="0.2">
      <c r="A928" s="16" t="s">
        <v>2126</v>
      </c>
      <c r="B928" s="16" t="s">
        <v>2127</v>
      </c>
      <c r="C928" s="16" t="s">
        <v>2128</v>
      </c>
      <c r="D928" s="27">
        <v>1400.1165116279071</v>
      </c>
      <c r="E928" s="17">
        <v>2280.4899999999998</v>
      </c>
      <c r="F928" s="17">
        <v>2305.34</v>
      </c>
      <c r="G928" s="28">
        <v>3760</v>
      </c>
      <c r="H928" s="28">
        <v>2781.09</v>
      </c>
      <c r="I928" s="29">
        <f t="shared" si="522"/>
        <v>0.82893397912329336</v>
      </c>
      <c r="J928" s="1">
        <f t="shared" si="523"/>
        <v>1.0896780954970211</v>
      </c>
      <c r="K928" s="24">
        <f t="shared" si="524"/>
        <v>64.653439971191744</v>
      </c>
      <c r="L928" s="24">
        <f t="shared" si="525"/>
        <v>62.87858767899877</v>
      </c>
      <c r="M928" s="1">
        <f t="shared" si="526"/>
        <v>64.876846642607546</v>
      </c>
      <c r="N928" s="7">
        <f t="shared" si="527"/>
        <v>63.099586178177617</v>
      </c>
      <c r="O928" s="18">
        <f t="shared" si="520"/>
        <v>1890.3788</v>
      </c>
      <c r="P928" s="12">
        <f t="shared" si="529"/>
        <v>3116.8196800000005</v>
      </c>
      <c r="Q928" s="12"/>
      <c r="R928" s="11">
        <f t="shared" si="528"/>
        <v>35.200000000000017</v>
      </c>
      <c r="S928" s="4">
        <f t="shared" si="521"/>
        <v>35.01582077637724</v>
      </c>
    </row>
    <row r="929" spans="1:19" ht="22.5" x14ac:dyDescent="0.2">
      <c r="A929" s="16" t="s">
        <v>2129</v>
      </c>
      <c r="B929" s="16" t="s">
        <v>2130</v>
      </c>
      <c r="C929" s="16" t="s">
        <v>2131</v>
      </c>
      <c r="D929" s="27">
        <v>672.5985714285714</v>
      </c>
      <c r="E929" s="17">
        <v>2305.83</v>
      </c>
      <c r="F929" s="17">
        <v>2305.34</v>
      </c>
      <c r="G929" s="28">
        <v>3802</v>
      </c>
      <c r="H929" s="28">
        <v>2811.99</v>
      </c>
      <c r="I929" s="29">
        <f t="shared" si="522"/>
        <v>0.81982510606367742</v>
      </c>
      <c r="J929" s="1">
        <f t="shared" si="523"/>
        <v>-2.1250482472680687E-2</v>
      </c>
      <c r="K929" s="24">
        <f t="shared" si="524"/>
        <v>242.75124835658721</v>
      </c>
      <c r="L929" s="24">
        <f t="shared" si="525"/>
        <v>242.82410013189781</v>
      </c>
      <c r="M929" s="1">
        <f t="shared" si="526"/>
        <v>64.886396655434282</v>
      </c>
      <c r="N929" s="7">
        <f t="shared" si="527"/>
        <v>64.921443257827463</v>
      </c>
      <c r="O929" s="18">
        <f t="shared" si="520"/>
        <v>1890.3788</v>
      </c>
      <c r="P929" s="12">
        <f t="shared" si="529"/>
        <v>3116.8196800000005</v>
      </c>
      <c r="Q929" s="12"/>
      <c r="R929" s="11">
        <f t="shared" si="528"/>
        <v>35.200000000000017</v>
      </c>
      <c r="S929" s="4">
        <f t="shared" si="521"/>
        <v>181.05602365240145</v>
      </c>
    </row>
    <row r="930" spans="1:19" x14ac:dyDescent="0.2">
      <c r="A930" s="19">
        <v>10792</v>
      </c>
      <c r="B930" s="16" t="s">
        <v>2132</v>
      </c>
      <c r="C930" s="16" t="s">
        <v>2133</v>
      </c>
      <c r="D930" s="27">
        <v>130.00200000000001</v>
      </c>
      <c r="E930" s="18">
        <v>201.38</v>
      </c>
      <c r="F930" s="18">
        <v>200.61</v>
      </c>
      <c r="G930" s="15">
        <v>332</v>
      </c>
      <c r="H930" s="15">
        <v>245.58</v>
      </c>
      <c r="I930" s="29">
        <f t="shared" si="522"/>
        <v>0.81688248228683114</v>
      </c>
      <c r="J930" s="1">
        <f t="shared" si="523"/>
        <v>-0.38236170424073634</v>
      </c>
      <c r="K930" s="24">
        <f t="shared" si="524"/>
        <v>54.313010569068155</v>
      </c>
      <c r="L930" s="24">
        <f t="shared" si="525"/>
        <v>54.905309149089987</v>
      </c>
      <c r="M930" s="1">
        <f t="shared" si="526"/>
        <v>64.862449101201719</v>
      </c>
      <c r="N930" s="7">
        <f t="shared" si="527"/>
        <v>65.495239519465599</v>
      </c>
      <c r="O930" s="18">
        <f t="shared" si="520"/>
        <v>164.50020000000001</v>
      </c>
      <c r="P930" s="12">
        <f t="shared" si="529"/>
        <v>271.22472000000005</v>
      </c>
      <c r="Q930" s="12"/>
      <c r="R930" s="11">
        <f t="shared" si="528"/>
        <v>35.200000000000017</v>
      </c>
      <c r="S930" s="4">
        <f t="shared" si="521"/>
        <v>26.53666866663589</v>
      </c>
    </row>
    <row r="931" spans="1:19" x14ac:dyDescent="0.2">
      <c r="A931" s="16" t="s">
        <v>2134</v>
      </c>
      <c r="B931" s="16" t="s">
        <v>2135</v>
      </c>
      <c r="C931" s="16" t="s">
        <v>2136</v>
      </c>
      <c r="D931" s="27">
        <v>47.96</v>
      </c>
      <c r="E931" s="18">
        <v>125.95</v>
      </c>
      <c r="F931" s="18">
        <v>121.08</v>
      </c>
      <c r="G931" s="15">
        <v>208</v>
      </c>
      <c r="H931" s="15">
        <v>153.6</v>
      </c>
      <c r="I931" s="29">
        <f t="shared" si="522"/>
        <v>0.78828125000000004</v>
      </c>
      <c r="J931" s="1">
        <f t="shared" si="523"/>
        <v>-3.866613735609377</v>
      </c>
      <c r="K931" s="24">
        <f t="shared" si="524"/>
        <v>152.46038365304418</v>
      </c>
      <c r="L931" s="24">
        <f t="shared" si="525"/>
        <v>162.61467889908261</v>
      </c>
      <c r="M931" s="1">
        <f t="shared" si="526"/>
        <v>65.14489876935292</v>
      </c>
      <c r="N931" s="7">
        <f t="shared" si="527"/>
        <v>71.78724810042948</v>
      </c>
      <c r="O931" s="18">
        <f t="shared" si="520"/>
        <v>99.285599999999988</v>
      </c>
      <c r="P931" s="12">
        <f t="shared" si="529"/>
        <v>163.70016000000001</v>
      </c>
      <c r="Q931" s="12"/>
      <c r="R931" s="11">
        <f t="shared" si="528"/>
        <v>35.200000000000017</v>
      </c>
      <c r="S931" s="4">
        <f t="shared" si="521"/>
        <v>107.01751459549621</v>
      </c>
    </row>
    <row r="932" spans="1:19" ht="22.5" x14ac:dyDescent="0.2">
      <c r="A932" s="16" t="s">
        <v>2137</v>
      </c>
      <c r="B932" s="16" t="s">
        <v>2138</v>
      </c>
      <c r="C932" s="16" t="s">
        <v>2139</v>
      </c>
      <c r="D932" s="27">
        <v>118.46733333333333</v>
      </c>
      <c r="E932" s="18">
        <v>245.14</v>
      </c>
      <c r="F932" s="18">
        <v>237.12</v>
      </c>
      <c r="G932" s="15">
        <v>404</v>
      </c>
      <c r="H932" s="15">
        <v>298.95</v>
      </c>
      <c r="I932" s="29">
        <f t="shared" si="522"/>
        <v>0.79317611640742602</v>
      </c>
      <c r="J932" s="1">
        <f t="shared" si="523"/>
        <v>-3.271599902096753</v>
      </c>
      <c r="K932" s="24">
        <f t="shared" si="524"/>
        <v>100.1564425636322</v>
      </c>
      <c r="L932" s="24">
        <f t="shared" si="525"/>
        <v>106.92624127044868</v>
      </c>
      <c r="M932" s="1">
        <f t="shared" si="526"/>
        <v>64.80378559190666</v>
      </c>
      <c r="N932" s="7">
        <f t="shared" si="527"/>
        <v>70.377867746288814</v>
      </c>
      <c r="O932" s="18">
        <f t="shared" si="520"/>
        <v>194.4384</v>
      </c>
      <c r="P932" s="12">
        <f t="shared" si="529"/>
        <v>320.58624000000003</v>
      </c>
      <c r="Q932" s="12"/>
      <c r="R932" s="11">
        <f t="shared" si="528"/>
        <v>35.200000000000017</v>
      </c>
      <c r="S932" s="4">
        <f t="shared" si="521"/>
        <v>64.12828290217837</v>
      </c>
    </row>
    <row r="933" spans="1:19" x14ac:dyDescent="0.2">
      <c r="A933" s="16" t="s">
        <v>2140</v>
      </c>
      <c r="B933" s="16" t="s">
        <v>2141</v>
      </c>
      <c r="C933" s="16" t="s">
        <v>2142</v>
      </c>
      <c r="D933" s="27">
        <v>368.21523809523813</v>
      </c>
      <c r="E933" s="18">
        <v>480.34</v>
      </c>
      <c r="F933" s="18">
        <v>486.01</v>
      </c>
      <c r="G933" s="15">
        <v>792</v>
      </c>
      <c r="H933" s="15">
        <v>585.78</v>
      </c>
      <c r="I933" s="29">
        <f t="shared" si="522"/>
        <v>0.82968008467342691</v>
      </c>
      <c r="J933" s="1">
        <f t="shared" si="523"/>
        <v>1.1804138735062679</v>
      </c>
      <c r="K933" s="24">
        <f t="shared" si="524"/>
        <v>31.990735232498594</v>
      </c>
      <c r="L933" s="24">
        <f t="shared" si="525"/>
        <v>30.450875005819569</v>
      </c>
      <c r="M933" s="1">
        <f t="shared" si="526"/>
        <v>64.883207727859457</v>
      </c>
      <c r="N933" s="7">
        <f t="shared" si="527"/>
        <v>62.959609884570284</v>
      </c>
      <c r="O933" s="18">
        <f t="shared" si="520"/>
        <v>398.52819999999997</v>
      </c>
      <c r="P933" s="12">
        <f t="shared" si="529"/>
        <v>657.08552000000009</v>
      </c>
      <c r="Q933" s="12"/>
      <c r="R933" s="11">
        <f t="shared" si="528"/>
        <v>35.200000000000045</v>
      </c>
      <c r="S933" s="4">
        <f t="shared" si="521"/>
        <v>8.2324028906488138</v>
      </c>
    </row>
    <row r="934" spans="1:19" x14ac:dyDescent="0.2">
      <c r="A934" s="16" t="s">
        <v>2143</v>
      </c>
      <c r="B934" s="16" t="s">
        <v>2144</v>
      </c>
      <c r="C934" s="16" t="s">
        <v>2145</v>
      </c>
      <c r="D934" s="27">
        <v>266.17772727272728</v>
      </c>
      <c r="E934" s="18">
        <v>353.47</v>
      </c>
      <c r="F934" s="18">
        <v>357.64</v>
      </c>
      <c r="G934" s="15">
        <v>583</v>
      </c>
      <c r="H934" s="15">
        <v>431.06</v>
      </c>
      <c r="I934" s="29">
        <f t="shared" si="522"/>
        <v>0.82967568319955454</v>
      </c>
      <c r="J934" s="1">
        <f t="shared" si="523"/>
        <v>1.1797323676691036</v>
      </c>
      <c r="K934" s="24">
        <f t="shared" si="524"/>
        <v>34.361354597321338</v>
      </c>
      <c r="L934" s="24">
        <f t="shared" si="525"/>
        <v>32.794732159476496</v>
      </c>
      <c r="M934" s="1">
        <f t="shared" si="526"/>
        <v>64.936203921124815</v>
      </c>
      <c r="N934" s="7">
        <f t="shared" si="527"/>
        <v>63.013085784587872</v>
      </c>
      <c r="O934" s="18">
        <f t="shared" si="520"/>
        <v>293.26479999999998</v>
      </c>
      <c r="P934" s="12">
        <f t="shared" si="529"/>
        <v>483.52928000000003</v>
      </c>
      <c r="Q934" s="12"/>
      <c r="R934" s="11">
        <f t="shared" si="528"/>
        <v>35.200000000000017</v>
      </c>
      <c r="S934" s="4">
        <f t="shared" si="521"/>
        <v>10.176310769803479</v>
      </c>
    </row>
    <row r="935" spans="1:19" x14ac:dyDescent="0.2">
      <c r="A935" s="16" t="s">
        <v>2146</v>
      </c>
      <c r="B935" s="16" t="s">
        <v>2147</v>
      </c>
      <c r="C935" s="16" t="s">
        <v>2148</v>
      </c>
      <c r="D935" s="27">
        <v>58.448</v>
      </c>
      <c r="E935" s="18">
        <v>128.74</v>
      </c>
      <c r="F935" s="18">
        <v>123.76</v>
      </c>
      <c r="G935" s="15">
        <v>212</v>
      </c>
      <c r="H935" s="15">
        <v>157</v>
      </c>
      <c r="I935" s="29">
        <f t="shared" si="522"/>
        <v>0.78828025477707009</v>
      </c>
      <c r="J935" s="1">
        <f t="shared" si="523"/>
        <v>-3.8682616125524305</v>
      </c>
      <c r="K935" s="24">
        <f t="shared" si="524"/>
        <v>111.7437722419929</v>
      </c>
      <c r="L935" s="24">
        <f t="shared" si="525"/>
        <v>120.26416643854367</v>
      </c>
      <c r="M935" s="1">
        <f t="shared" si="526"/>
        <v>64.672984309460901</v>
      </c>
      <c r="N935" s="7">
        <f t="shared" si="527"/>
        <v>71.299288946347758</v>
      </c>
      <c r="O935" s="18">
        <f t="shared" si="520"/>
        <v>101.4832</v>
      </c>
      <c r="P935" s="12">
        <f t="shared" si="529"/>
        <v>167.32352000000003</v>
      </c>
      <c r="Q935" s="12"/>
      <c r="R935" s="11">
        <f t="shared" si="528"/>
        <v>35.200000000000017</v>
      </c>
      <c r="S935" s="4">
        <f t="shared" si="521"/>
        <v>73.629893238434164</v>
      </c>
    </row>
    <row r="936" spans="1:19" x14ac:dyDescent="0.2">
      <c r="A936" s="16" t="s">
        <v>2149</v>
      </c>
      <c r="B936" s="16" t="s">
        <v>2150</v>
      </c>
      <c r="C936" s="16" t="s">
        <v>2151</v>
      </c>
      <c r="D936" s="27">
        <v>69.53</v>
      </c>
      <c r="E936" s="18">
        <v>119.24</v>
      </c>
      <c r="F936" s="18">
        <v>114.66</v>
      </c>
      <c r="G936" s="15">
        <v>197</v>
      </c>
      <c r="H936" s="15">
        <v>145.41999999999999</v>
      </c>
      <c r="I936" s="29">
        <f t="shared" si="522"/>
        <v>0.78847476275615458</v>
      </c>
      <c r="J936" s="1">
        <f t="shared" si="523"/>
        <v>-3.8409929553840954</v>
      </c>
      <c r="K936" s="24">
        <f t="shared" si="524"/>
        <v>64.907234287357966</v>
      </c>
      <c r="L936" s="24">
        <f t="shared" si="525"/>
        <v>71.494318998993236</v>
      </c>
      <c r="M936" s="1">
        <f t="shared" si="526"/>
        <v>65.213015766521295</v>
      </c>
      <c r="N936" s="7">
        <f t="shared" si="527"/>
        <v>71.812314669457521</v>
      </c>
      <c r="O936" s="18">
        <f t="shared" si="520"/>
        <v>94.021199999999993</v>
      </c>
      <c r="P936" s="12">
        <f t="shared" si="529"/>
        <v>155.02032</v>
      </c>
      <c r="Q936" s="12"/>
      <c r="R936" s="11">
        <f t="shared" si="528"/>
        <v>35.200000000000017</v>
      </c>
      <c r="S936" s="4">
        <f t="shared" si="521"/>
        <v>35.223932115633517</v>
      </c>
    </row>
    <row r="937" spans="1:19" x14ac:dyDescent="0.2">
      <c r="A937" s="16" t="s">
        <v>2152</v>
      </c>
      <c r="B937" s="16" t="s">
        <v>2153</v>
      </c>
      <c r="C937" s="16" t="s">
        <v>2154</v>
      </c>
      <c r="D937" s="27"/>
      <c r="E937" s="18">
        <v>254.46</v>
      </c>
      <c r="F937" s="18">
        <v>253.5</v>
      </c>
      <c r="G937" s="15">
        <v>420</v>
      </c>
      <c r="H937" s="15">
        <v>310.32</v>
      </c>
      <c r="I937" s="29">
        <f t="shared" si="522"/>
        <v>0.81689868522815157</v>
      </c>
      <c r="J937" s="1">
        <f t="shared" si="523"/>
        <v>-0.37726951190757063</v>
      </c>
      <c r="K937" s="24" t="e">
        <f t="shared" si="524"/>
        <v>#DIV/0!</v>
      </c>
      <c r="L937" s="24" t="e">
        <f t="shared" si="525"/>
        <v>#DIV/0!</v>
      </c>
      <c r="M937" s="1">
        <f t="shared" si="526"/>
        <v>65.055411459561412</v>
      </c>
      <c r="N937" s="7">
        <f t="shared" si="527"/>
        <v>65.68047337278108</v>
      </c>
      <c r="O937" s="18">
        <f t="shared" si="520"/>
        <v>207.86999999999998</v>
      </c>
      <c r="P937" s="12">
        <f t="shared" si="529"/>
        <v>342.73200000000003</v>
      </c>
      <c r="Q937" s="12"/>
      <c r="R937" s="11">
        <f t="shared" si="528"/>
        <v>35.200000000000017</v>
      </c>
      <c r="S937" s="4" t="e">
        <f t="shared" si="521"/>
        <v>#DIV/0!</v>
      </c>
    </row>
    <row r="938" spans="1:19" x14ac:dyDescent="0.2">
      <c r="A938" s="16" t="s">
        <v>2155</v>
      </c>
      <c r="B938" s="16" t="s">
        <v>2156</v>
      </c>
      <c r="C938" s="16" t="s">
        <v>2157</v>
      </c>
      <c r="D938" s="27"/>
      <c r="E938" s="18">
        <v>296.54000000000002</v>
      </c>
      <c r="F938" s="18">
        <v>297.72000000000003</v>
      </c>
      <c r="G938" s="15">
        <v>489</v>
      </c>
      <c r="H938" s="15">
        <v>361.63</v>
      </c>
      <c r="I938" s="29">
        <f t="shared" ref="I938:I958" si="530">F938/H938</f>
        <v>0.82327240549733161</v>
      </c>
      <c r="J938" s="1">
        <f t="shared" ref="J938:J958" si="531">F938/E938*100-100</f>
        <v>0.39792270857219592</v>
      </c>
      <c r="K938" s="24" t="e">
        <f t="shared" ref="K938:K958" si="532">F938/D938*100-100</f>
        <v>#DIV/0!</v>
      </c>
      <c r="L938" s="24" t="e">
        <f t="shared" ref="L938:L958" si="533">E938/D938*100-100</f>
        <v>#DIV/0!</v>
      </c>
      <c r="M938" s="1">
        <f t="shared" ref="M938:M958" si="534">G938/E938*100-100</f>
        <v>64.901868213394465</v>
      </c>
      <c r="N938" s="7">
        <f t="shared" ref="N938:N958" si="535">G938/F938*100-100</f>
        <v>64.248286981055998</v>
      </c>
      <c r="O938" s="18">
        <f t="shared" si="520"/>
        <v>244.13040000000001</v>
      </c>
      <c r="P938" s="12">
        <f t="shared" si="529"/>
        <v>402.51744000000008</v>
      </c>
      <c r="Q938" s="12"/>
      <c r="R938" s="11">
        <f t="shared" ref="R938:R958" si="536">P938/F938*100-100</f>
        <v>35.200000000000017</v>
      </c>
      <c r="S938" s="4" t="e">
        <f t="shared" si="521"/>
        <v>#DIV/0!</v>
      </c>
    </row>
    <row r="939" spans="1:19" x14ac:dyDescent="0.2">
      <c r="A939" s="16" t="s">
        <v>2158</v>
      </c>
      <c r="B939" s="16" t="s">
        <v>2159</v>
      </c>
      <c r="C939" s="16" t="s">
        <v>2160</v>
      </c>
      <c r="D939" s="27"/>
      <c r="E939" s="18">
        <v>72.790000000000006</v>
      </c>
      <c r="F939" s="18">
        <v>69.739999999999995</v>
      </c>
      <c r="G939" s="15">
        <v>120</v>
      </c>
      <c r="H939" s="15">
        <v>88.77</v>
      </c>
      <c r="I939" s="29">
        <f t="shared" si="530"/>
        <v>0.78562577447335813</v>
      </c>
      <c r="J939" s="1">
        <f t="shared" si="531"/>
        <v>-4.1901360076933827</v>
      </c>
      <c r="K939" s="24" t="e">
        <f t="shared" si="532"/>
        <v>#DIV/0!</v>
      </c>
      <c r="L939" s="24" t="e">
        <f t="shared" si="533"/>
        <v>#DIV/0!</v>
      </c>
      <c r="M939" s="1">
        <f t="shared" si="534"/>
        <v>64.857810138755326</v>
      </c>
      <c r="N939" s="7">
        <f t="shared" si="535"/>
        <v>72.067679954115306</v>
      </c>
      <c r="O939" s="18">
        <f t="shared" si="520"/>
        <v>57.186799999999991</v>
      </c>
      <c r="P939" s="12">
        <f t="shared" si="529"/>
        <v>94.288479999999993</v>
      </c>
      <c r="Q939" s="12"/>
      <c r="R939" s="11">
        <f t="shared" si="536"/>
        <v>35.200000000000017</v>
      </c>
      <c r="S939" s="4" t="e">
        <f t="shared" si="521"/>
        <v>#DIV/0!</v>
      </c>
    </row>
    <row r="940" spans="1:19" ht="22.5" x14ac:dyDescent="0.2">
      <c r="A940" s="16" t="s">
        <v>2161</v>
      </c>
      <c r="B940" s="16" t="s">
        <v>2162</v>
      </c>
      <c r="C940" s="16" t="s">
        <v>2163</v>
      </c>
      <c r="D940" s="27"/>
      <c r="E940" s="18">
        <v>479.54</v>
      </c>
      <c r="F940" s="18">
        <v>485.2</v>
      </c>
      <c r="G940" s="15">
        <v>791</v>
      </c>
      <c r="H940" s="15">
        <v>584.79999999999995</v>
      </c>
      <c r="I940" s="29">
        <f t="shared" si="530"/>
        <v>0.8296853625170999</v>
      </c>
      <c r="J940" s="1">
        <f t="shared" si="531"/>
        <v>1.1802977853776468</v>
      </c>
      <c r="K940" s="24" t="e">
        <f t="shared" si="532"/>
        <v>#DIV/0!</v>
      </c>
      <c r="L940" s="24" t="e">
        <f t="shared" si="533"/>
        <v>#DIV/0!</v>
      </c>
      <c r="M940" s="1">
        <f t="shared" si="534"/>
        <v>64.949743504191503</v>
      </c>
      <c r="N940" s="7">
        <f t="shared" si="535"/>
        <v>63.025556471558133</v>
      </c>
      <c r="O940" s="18">
        <f t="shared" si="520"/>
        <v>397.86399999999998</v>
      </c>
      <c r="P940" s="12">
        <f t="shared" si="529"/>
        <v>655.99040000000002</v>
      </c>
      <c r="Q940" s="12"/>
      <c r="R940" s="11">
        <f t="shared" si="536"/>
        <v>35.200000000000017</v>
      </c>
      <c r="S940" s="4" t="e">
        <f t="shared" si="521"/>
        <v>#DIV/0!</v>
      </c>
    </row>
    <row r="941" spans="1:19" x14ac:dyDescent="0.2">
      <c r="A941" s="16" t="s">
        <v>2164</v>
      </c>
      <c r="B941" s="16" t="s">
        <v>2165</v>
      </c>
      <c r="C941" s="16" t="s">
        <v>2166</v>
      </c>
      <c r="D941" s="27"/>
      <c r="E941" s="18">
        <v>79.709999999999994</v>
      </c>
      <c r="F941" s="18">
        <v>80.91</v>
      </c>
      <c r="G941" s="15">
        <v>131</v>
      </c>
      <c r="H941" s="15">
        <v>97.21</v>
      </c>
      <c r="I941" s="29">
        <f t="shared" si="530"/>
        <v>0.83232177759489767</v>
      </c>
      <c r="J941" s="1">
        <f t="shared" si="531"/>
        <v>1.5054572826496155</v>
      </c>
      <c r="K941" s="24" t="e">
        <f t="shared" si="532"/>
        <v>#DIV/0!</v>
      </c>
      <c r="L941" s="24" t="e">
        <f t="shared" si="533"/>
        <v>#DIV/0!</v>
      </c>
      <c r="M941" s="1">
        <f t="shared" si="534"/>
        <v>64.345753355915207</v>
      </c>
      <c r="N941" s="7">
        <f t="shared" si="535"/>
        <v>61.90829316524534</v>
      </c>
      <c r="O941" s="18">
        <f t="shared" si="520"/>
        <v>66.346199999999996</v>
      </c>
      <c r="P941" s="12">
        <f t="shared" si="529"/>
        <v>109.39032</v>
      </c>
      <c r="Q941" s="12"/>
      <c r="R941" s="11">
        <f t="shared" si="536"/>
        <v>35.200000000000017</v>
      </c>
      <c r="S941" s="4" t="e">
        <f t="shared" si="521"/>
        <v>#DIV/0!</v>
      </c>
    </row>
    <row r="942" spans="1:19" x14ac:dyDescent="0.2">
      <c r="A942" s="16" t="s">
        <v>2167</v>
      </c>
      <c r="B942" s="16" t="s">
        <v>2168</v>
      </c>
      <c r="C942" s="16" t="s">
        <v>2169</v>
      </c>
      <c r="D942" s="27"/>
      <c r="E942" s="18">
        <v>53.1</v>
      </c>
      <c r="F942" s="18">
        <v>50.38</v>
      </c>
      <c r="G942" s="15">
        <v>88</v>
      </c>
      <c r="H942" s="15">
        <v>64.760000000000005</v>
      </c>
      <c r="I942" s="29">
        <f t="shared" si="530"/>
        <v>0.77794935145151323</v>
      </c>
      <c r="J942" s="1">
        <f t="shared" si="531"/>
        <v>-5.1224105461393492</v>
      </c>
      <c r="K942" s="24" t="e">
        <f t="shared" si="532"/>
        <v>#DIV/0!</v>
      </c>
      <c r="L942" s="24" t="e">
        <f t="shared" si="533"/>
        <v>#DIV/0!</v>
      </c>
      <c r="M942" s="1">
        <f t="shared" si="534"/>
        <v>65.725047080979294</v>
      </c>
      <c r="N942" s="7">
        <f t="shared" si="535"/>
        <v>74.672489082969406</v>
      </c>
      <c r="O942" s="18">
        <f t="shared" si="520"/>
        <v>41.311599999999999</v>
      </c>
      <c r="P942" s="12">
        <f t="shared" si="529"/>
        <v>68.113760000000013</v>
      </c>
      <c r="Q942" s="12"/>
      <c r="R942" s="11">
        <f t="shared" si="536"/>
        <v>35.200000000000017</v>
      </c>
      <c r="S942" s="4" t="e">
        <f t="shared" si="521"/>
        <v>#DIV/0!</v>
      </c>
    </row>
    <row r="943" spans="1:19" ht="22.5" x14ac:dyDescent="0.2">
      <c r="A943" s="16" t="s">
        <v>2170</v>
      </c>
      <c r="B943" s="16" t="s">
        <v>2653</v>
      </c>
      <c r="C943" s="16" t="s">
        <v>2654</v>
      </c>
      <c r="D943" s="27">
        <v>98.826250000000002</v>
      </c>
      <c r="E943" s="18">
        <v>193.88</v>
      </c>
      <c r="F943" s="18">
        <v>193.15</v>
      </c>
      <c r="G943" s="15">
        <v>320</v>
      </c>
      <c r="H943" s="15">
        <v>236.44</v>
      </c>
      <c r="I943" s="29">
        <f t="shared" si="530"/>
        <v>0.81690915242767725</v>
      </c>
      <c r="J943" s="1">
        <f t="shared" si="531"/>
        <v>-0.37652155972766366</v>
      </c>
      <c r="K943" s="24">
        <f t="shared" si="532"/>
        <v>95.444024234451888</v>
      </c>
      <c r="L943" s="24">
        <f t="shared" si="533"/>
        <v>96.182694375229232</v>
      </c>
      <c r="M943" s="1">
        <f t="shared" si="534"/>
        <v>65.05054672993603</v>
      </c>
      <c r="N943" s="7">
        <f t="shared" si="535"/>
        <v>65.674346362930379</v>
      </c>
      <c r="O943" s="18">
        <f t="shared" si="520"/>
        <v>158.38299999999998</v>
      </c>
      <c r="P943" s="12">
        <f t="shared" si="529"/>
        <v>261.1388</v>
      </c>
      <c r="Q943" s="12"/>
      <c r="R943" s="11">
        <f t="shared" si="536"/>
        <v>35.199999999999989</v>
      </c>
      <c r="S943" s="4">
        <f t="shared" si="521"/>
        <v>60.264099872250512</v>
      </c>
    </row>
    <row r="944" spans="1:19" x14ac:dyDescent="0.2">
      <c r="A944" s="16" t="s">
        <v>2171</v>
      </c>
      <c r="B944" s="16" t="s">
        <v>2172</v>
      </c>
      <c r="C944" s="16" t="s">
        <v>2173</v>
      </c>
      <c r="D944" s="27"/>
      <c r="E944" s="18">
        <v>137.91999999999999</v>
      </c>
      <c r="F944" s="18">
        <v>140.97999999999999</v>
      </c>
      <c r="G944" s="15">
        <v>227</v>
      </c>
      <c r="H944" s="15">
        <v>168.2</v>
      </c>
      <c r="I944" s="29">
        <f t="shared" si="530"/>
        <v>0.83816884661117719</v>
      </c>
      <c r="J944" s="1">
        <f t="shared" si="531"/>
        <v>2.2186774941995253</v>
      </c>
      <c r="K944" s="24" t="e">
        <f t="shared" si="532"/>
        <v>#DIV/0!</v>
      </c>
      <c r="L944" s="24" t="e">
        <f t="shared" si="533"/>
        <v>#DIV/0!</v>
      </c>
      <c r="M944" s="1">
        <f t="shared" si="534"/>
        <v>64.588167053364288</v>
      </c>
      <c r="N944" s="7">
        <f t="shared" si="535"/>
        <v>61.015746914455974</v>
      </c>
      <c r="O944" s="18">
        <f t="shared" si="520"/>
        <v>115.60359999999999</v>
      </c>
      <c r="P944" s="12">
        <f t="shared" si="529"/>
        <v>190.60496000000001</v>
      </c>
      <c r="Q944" s="12"/>
      <c r="R944" s="11">
        <f t="shared" si="536"/>
        <v>35.200000000000017</v>
      </c>
      <c r="S944" s="4" t="e">
        <f t="shared" si="521"/>
        <v>#DIV/0!</v>
      </c>
    </row>
    <row r="945" spans="1:19" x14ac:dyDescent="0.2">
      <c r="A945" s="19">
        <v>1368</v>
      </c>
      <c r="B945" s="16" t="s">
        <v>2174</v>
      </c>
      <c r="C945" s="16" t="s">
        <v>2175</v>
      </c>
      <c r="D945" s="27">
        <v>34.585000000000001</v>
      </c>
      <c r="E945" s="18">
        <v>54.24</v>
      </c>
      <c r="F945" s="18">
        <v>55.09</v>
      </c>
      <c r="G945" s="15">
        <v>89</v>
      </c>
      <c r="H945" s="15">
        <v>66.150000000000006</v>
      </c>
      <c r="I945" s="29">
        <f t="shared" si="530"/>
        <v>0.83280423280423277</v>
      </c>
      <c r="J945" s="1">
        <f t="shared" si="531"/>
        <v>1.5671091445427692</v>
      </c>
      <c r="K945" s="24">
        <f t="shared" si="532"/>
        <v>59.288708977880589</v>
      </c>
      <c r="L945" s="24">
        <f t="shared" si="533"/>
        <v>56.830996096573671</v>
      </c>
      <c r="M945" s="1">
        <f t="shared" si="534"/>
        <v>64.085545722713846</v>
      </c>
      <c r="N945" s="7">
        <f t="shared" si="535"/>
        <v>61.553821020148831</v>
      </c>
      <c r="O945" s="18">
        <f t="shared" si="520"/>
        <v>45.1738</v>
      </c>
      <c r="P945" s="12">
        <f t="shared" si="529"/>
        <v>74.481680000000011</v>
      </c>
      <c r="Q945" s="12"/>
      <c r="R945" s="11">
        <f t="shared" si="536"/>
        <v>35.200000000000017</v>
      </c>
      <c r="S945" s="4">
        <f t="shared" si="521"/>
        <v>30.616741361862069</v>
      </c>
    </row>
    <row r="946" spans="1:19" x14ac:dyDescent="0.2">
      <c r="A946" s="16" t="s">
        <v>2176</v>
      </c>
      <c r="B946" s="16" t="s">
        <v>2177</v>
      </c>
      <c r="C946" s="16" t="s">
        <v>2178</v>
      </c>
      <c r="D946" s="27">
        <v>109.81</v>
      </c>
      <c r="E946" s="18">
        <v>464.92</v>
      </c>
      <c r="F946" s="18">
        <v>470.42</v>
      </c>
      <c r="G946" s="15">
        <v>767</v>
      </c>
      <c r="H946" s="15">
        <v>566.98</v>
      </c>
      <c r="I946" s="29">
        <f t="shared" si="530"/>
        <v>0.82969416910649407</v>
      </c>
      <c r="J946" s="1">
        <f t="shared" si="531"/>
        <v>1.1829992256732424</v>
      </c>
      <c r="K946" s="24">
        <f t="shared" si="532"/>
        <v>328.39449959020124</v>
      </c>
      <c r="L946" s="24">
        <f t="shared" si="533"/>
        <v>323.38584828339856</v>
      </c>
      <c r="M946" s="1">
        <f t="shared" si="534"/>
        <v>64.974619289340097</v>
      </c>
      <c r="N946" s="7">
        <f t="shared" si="535"/>
        <v>63.045788869520862</v>
      </c>
      <c r="O946" s="18">
        <f t="shared" si="520"/>
        <v>385.74439999999998</v>
      </c>
      <c r="P946" s="12">
        <f t="shared" si="529"/>
        <v>636.0078400000001</v>
      </c>
      <c r="Q946" s="12"/>
      <c r="R946" s="11">
        <f t="shared" si="536"/>
        <v>35.200000000000017</v>
      </c>
      <c r="S946" s="4">
        <f t="shared" si="521"/>
        <v>251.28348966396499</v>
      </c>
    </row>
    <row r="947" spans="1:19" x14ac:dyDescent="0.2">
      <c r="A947" s="19">
        <v>12622</v>
      </c>
      <c r="B947" s="16" t="s">
        <v>2179</v>
      </c>
      <c r="C947" s="16" t="s">
        <v>2180</v>
      </c>
      <c r="D947" s="27">
        <v>72.429999999999993</v>
      </c>
      <c r="E947" s="18">
        <v>420.99</v>
      </c>
      <c r="F947" s="18">
        <v>425.96</v>
      </c>
      <c r="G947" s="15">
        <v>694</v>
      </c>
      <c r="H947" s="15">
        <v>513.4</v>
      </c>
      <c r="I947" s="29">
        <f t="shared" si="530"/>
        <v>0.82968445656408263</v>
      </c>
      <c r="J947" s="1">
        <f t="shared" si="531"/>
        <v>1.18055060690277</v>
      </c>
      <c r="K947" s="24">
        <f t="shared" si="532"/>
        <v>488.09885406599483</v>
      </c>
      <c r="L947" s="24">
        <f t="shared" si="533"/>
        <v>481.23705646831434</v>
      </c>
      <c r="M947" s="1">
        <f t="shared" si="534"/>
        <v>64.849521366303236</v>
      </c>
      <c r="N947" s="7">
        <f t="shared" si="535"/>
        <v>62.926096347074832</v>
      </c>
      <c r="O947" s="18">
        <f t="shared" si="520"/>
        <v>349.28719999999998</v>
      </c>
      <c r="P947" s="12">
        <f t="shared" si="529"/>
        <v>575.89792</v>
      </c>
      <c r="Q947" s="12"/>
      <c r="R947" s="11">
        <f t="shared" si="536"/>
        <v>35.200000000000017</v>
      </c>
      <c r="S947" s="4">
        <f t="shared" si="521"/>
        <v>382.24106033411573</v>
      </c>
    </row>
    <row r="948" spans="1:19" x14ac:dyDescent="0.2">
      <c r="A948" s="19">
        <v>12960</v>
      </c>
      <c r="B948" s="16" t="s">
        <v>2181</v>
      </c>
      <c r="C948" s="16" t="s">
        <v>2182</v>
      </c>
      <c r="D948" s="27"/>
      <c r="E948" s="18">
        <v>122.64</v>
      </c>
      <c r="F948" s="18">
        <v>116.08</v>
      </c>
      <c r="G948" s="15">
        <v>202</v>
      </c>
      <c r="H948" s="15">
        <v>149.56</v>
      </c>
      <c r="I948" s="29">
        <f t="shared" si="530"/>
        <v>0.77614335383792454</v>
      </c>
      <c r="J948" s="1">
        <f t="shared" si="531"/>
        <v>-5.3489889106327411</v>
      </c>
      <c r="K948" s="24" t="e">
        <f t="shared" si="532"/>
        <v>#DIV/0!</v>
      </c>
      <c r="L948" s="24" t="e">
        <f t="shared" si="533"/>
        <v>#DIV/0!</v>
      </c>
      <c r="M948" s="1">
        <f t="shared" si="534"/>
        <v>64.709719504240041</v>
      </c>
      <c r="N948" s="7">
        <f t="shared" si="535"/>
        <v>74.017918676774627</v>
      </c>
      <c r="O948" s="18">
        <f t="shared" si="520"/>
        <v>95.185599999999994</v>
      </c>
      <c r="P948" s="12">
        <f t="shared" si="529"/>
        <v>156.94016000000002</v>
      </c>
      <c r="Q948" s="12"/>
      <c r="R948" s="11">
        <f t="shared" si="536"/>
        <v>35.200000000000017</v>
      </c>
      <c r="S948" s="4" t="e">
        <f t="shared" si="521"/>
        <v>#DIV/0!</v>
      </c>
    </row>
    <row r="949" spans="1:19" x14ac:dyDescent="0.2">
      <c r="A949" s="16" t="s">
        <v>2183</v>
      </c>
      <c r="B949" s="16" t="s">
        <v>2184</v>
      </c>
      <c r="C949" s="16" t="s">
        <v>2185</v>
      </c>
      <c r="D949" s="27">
        <v>130.59685185185185</v>
      </c>
      <c r="E949" s="18">
        <v>181.04</v>
      </c>
      <c r="F949" s="18">
        <v>176.38</v>
      </c>
      <c r="G949" s="15">
        <v>298</v>
      </c>
      <c r="H949" s="15">
        <v>220.78</v>
      </c>
      <c r="I949" s="29">
        <f t="shared" si="530"/>
        <v>0.79889482743002083</v>
      </c>
      <c r="J949" s="1">
        <f t="shared" si="531"/>
        <v>-2.5740167918691981</v>
      </c>
      <c r="K949" s="24">
        <f t="shared" si="532"/>
        <v>35.056854356707021</v>
      </c>
      <c r="L949" s="24">
        <f t="shared" si="533"/>
        <v>38.625087383707012</v>
      </c>
      <c r="M949" s="1">
        <f t="shared" si="534"/>
        <v>64.604507291206374</v>
      </c>
      <c r="N949" s="7">
        <f t="shared" si="535"/>
        <v>68.953396076652695</v>
      </c>
      <c r="O949" s="18">
        <f t="shared" si="520"/>
        <v>144.63159999999999</v>
      </c>
      <c r="P949" s="12">
        <f t="shared" si="529"/>
        <v>238.46576000000002</v>
      </c>
      <c r="Q949" s="12"/>
      <c r="R949" s="11">
        <f t="shared" si="536"/>
        <v>35.200000000000017</v>
      </c>
      <c r="S949" s="4">
        <f t="shared" si="521"/>
        <v>10.746620572499751</v>
      </c>
    </row>
    <row r="950" spans="1:19" x14ac:dyDescent="0.2">
      <c r="A950" s="16" t="s">
        <v>2186</v>
      </c>
      <c r="B950" s="16" t="s">
        <v>2187</v>
      </c>
      <c r="C950" s="16" t="s">
        <v>2188</v>
      </c>
      <c r="D950" s="27">
        <v>134.34885416666665</v>
      </c>
      <c r="E950" s="18">
        <v>202.43</v>
      </c>
      <c r="F950" s="18">
        <v>197.22</v>
      </c>
      <c r="G950" s="15">
        <v>334</v>
      </c>
      <c r="H950" s="15">
        <v>246.86</v>
      </c>
      <c r="I950" s="29">
        <f t="shared" si="530"/>
        <v>0.79891436441707842</v>
      </c>
      <c r="J950" s="1">
        <f t="shared" si="531"/>
        <v>-2.5737291903374029</v>
      </c>
      <c r="K950" s="24">
        <f t="shared" si="532"/>
        <v>46.796934907489771</v>
      </c>
      <c r="L950" s="24">
        <f t="shared" si="533"/>
        <v>50.674898759371047</v>
      </c>
      <c r="M950" s="1">
        <f t="shared" si="534"/>
        <v>64.995307019710509</v>
      </c>
      <c r="N950" s="7">
        <f t="shared" si="535"/>
        <v>69.354020890376233</v>
      </c>
      <c r="O950" s="18">
        <f t="shared" si="520"/>
        <v>161.72039999999998</v>
      </c>
      <c r="P950" s="12">
        <f t="shared" si="529"/>
        <v>266.64143999999999</v>
      </c>
      <c r="Q950" s="12"/>
      <c r="R950" s="11">
        <f t="shared" si="536"/>
        <v>35.199999999999989</v>
      </c>
      <c r="S950" s="4">
        <f t="shared" si="521"/>
        <v>20.373486624141606</v>
      </c>
    </row>
    <row r="951" spans="1:19" x14ac:dyDescent="0.2">
      <c r="A951" s="16" t="s">
        <v>2189</v>
      </c>
      <c r="B951" s="16" t="s">
        <v>2190</v>
      </c>
      <c r="C951" s="16" t="s">
        <v>2191</v>
      </c>
      <c r="D951" s="27"/>
      <c r="E951" s="18">
        <v>359.63</v>
      </c>
      <c r="F951" s="18">
        <v>363.88</v>
      </c>
      <c r="G951" s="15">
        <v>593</v>
      </c>
      <c r="H951" s="15">
        <v>438.57</v>
      </c>
      <c r="I951" s="29">
        <f t="shared" si="530"/>
        <v>0.82969651366942565</v>
      </c>
      <c r="J951" s="1">
        <f t="shared" si="531"/>
        <v>1.1817701526568953</v>
      </c>
      <c r="K951" s="24" t="e">
        <f t="shared" si="532"/>
        <v>#DIV/0!</v>
      </c>
      <c r="L951" s="24" t="e">
        <f t="shared" si="533"/>
        <v>#DIV/0!</v>
      </c>
      <c r="M951" s="1">
        <f t="shared" si="534"/>
        <v>64.891694241303554</v>
      </c>
      <c r="N951" s="7">
        <f t="shared" si="535"/>
        <v>62.965812905353403</v>
      </c>
      <c r="O951" s="18">
        <f t="shared" si="520"/>
        <v>298.38159999999999</v>
      </c>
      <c r="P951" s="12">
        <f t="shared" si="529"/>
        <v>491.96576000000005</v>
      </c>
      <c r="Q951" s="12"/>
      <c r="R951" s="11">
        <f t="shared" si="536"/>
        <v>35.200000000000017</v>
      </c>
      <c r="S951" s="4" t="e">
        <f t="shared" si="521"/>
        <v>#DIV/0!</v>
      </c>
    </row>
    <row r="952" spans="1:19" ht="22.5" x14ac:dyDescent="0.2">
      <c r="A952" s="16" t="s">
        <v>2192</v>
      </c>
      <c r="B952" s="16" t="s">
        <v>2655</v>
      </c>
      <c r="C952" s="16" t="s">
        <v>2656</v>
      </c>
      <c r="D952" s="27"/>
      <c r="E952" s="18">
        <v>591.25</v>
      </c>
      <c r="F952" s="18">
        <v>597.84</v>
      </c>
      <c r="G952" s="15">
        <v>975</v>
      </c>
      <c r="H952" s="15">
        <v>721.04</v>
      </c>
      <c r="I952" s="29">
        <f t="shared" si="530"/>
        <v>0.82913569288805067</v>
      </c>
      <c r="J952" s="1">
        <f t="shared" si="531"/>
        <v>1.1145877378435642</v>
      </c>
      <c r="K952" s="24" t="e">
        <f t="shared" si="532"/>
        <v>#DIV/0!</v>
      </c>
      <c r="L952" s="24" t="e">
        <f t="shared" si="533"/>
        <v>#DIV/0!</v>
      </c>
      <c r="M952" s="1">
        <f t="shared" si="534"/>
        <v>64.9048625792812</v>
      </c>
      <c r="N952" s="7">
        <f t="shared" si="535"/>
        <v>63.087113608992382</v>
      </c>
      <c r="O952" s="18">
        <f t="shared" si="520"/>
        <v>490.22879999999998</v>
      </c>
      <c r="P952" s="12">
        <f t="shared" si="529"/>
        <v>808.2796800000001</v>
      </c>
      <c r="Q952" s="12"/>
      <c r="R952" s="11">
        <f t="shared" si="536"/>
        <v>35.200000000000017</v>
      </c>
      <c r="S952" s="4" t="e">
        <f t="shared" si="521"/>
        <v>#DIV/0!</v>
      </c>
    </row>
    <row r="953" spans="1:19" x14ac:dyDescent="0.2">
      <c r="A953" s="16" t="s">
        <v>2193</v>
      </c>
      <c r="B953" s="16" t="s">
        <v>2194</v>
      </c>
      <c r="C953" s="16" t="s">
        <v>2195</v>
      </c>
      <c r="D953" s="27"/>
      <c r="E953" s="18">
        <v>60.25</v>
      </c>
      <c r="F953" s="18">
        <v>52.35</v>
      </c>
      <c r="G953" s="15">
        <v>99</v>
      </c>
      <c r="H953" s="15">
        <v>73.47</v>
      </c>
      <c r="I953" s="29">
        <f t="shared" si="530"/>
        <v>0.71253572886892613</v>
      </c>
      <c r="J953" s="1">
        <f t="shared" si="531"/>
        <v>-13.112033195020743</v>
      </c>
      <c r="K953" s="24" t="e">
        <f t="shared" si="532"/>
        <v>#DIV/0!</v>
      </c>
      <c r="L953" s="24" t="e">
        <f t="shared" si="533"/>
        <v>#DIV/0!</v>
      </c>
      <c r="M953" s="1">
        <f t="shared" si="534"/>
        <v>64.31535269709542</v>
      </c>
      <c r="N953" s="7">
        <f t="shared" si="535"/>
        <v>89.11174785100286</v>
      </c>
      <c r="O953" s="18">
        <f t="shared" si="520"/>
        <v>42.927</v>
      </c>
      <c r="P953" s="12">
        <f t="shared" si="529"/>
        <v>70.777200000000008</v>
      </c>
      <c r="Q953" s="12"/>
      <c r="R953" s="11">
        <f t="shared" si="536"/>
        <v>35.200000000000017</v>
      </c>
      <c r="S953" s="4" t="e">
        <f t="shared" si="521"/>
        <v>#DIV/0!</v>
      </c>
    </row>
    <row r="954" spans="1:19" x14ac:dyDescent="0.2">
      <c r="A954" s="19">
        <v>5877</v>
      </c>
      <c r="B954" s="16" t="s">
        <v>2196</v>
      </c>
      <c r="C954" s="16" t="s">
        <v>2197</v>
      </c>
      <c r="D954" s="27">
        <v>16.666637931034483</v>
      </c>
      <c r="E954" s="18">
        <v>73.78</v>
      </c>
      <c r="F954" s="18">
        <v>74.89</v>
      </c>
      <c r="G954" s="15">
        <v>122</v>
      </c>
      <c r="H954" s="15">
        <v>89.97</v>
      </c>
      <c r="I954" s="29">
        <f t="shared" si="530"/>
        <v>0.83238857396910082</v>
      </c>
      <c r="J954" s="1">
        <f t="shared" si="531"/>
        <v>1.5044727568446632</v>
      </c>
      <c r="K954" s="24">
        <f t="shared" si="532"/>
        <v>349.34077472547369</v>
      </c>
      <c r="L954" s="24">
        <f t="shared" si="533"/>
        <v>342.68076324269526</v>
      </c>
      <c r="M954" s="1">
        <f t="shared" si="534"/>
        <v>65.356465166711843</v>
      </c>
      <c r="N954" s="7">
        <f t="shared" si="535"/>
        <v>62.905594872479639</v>
      </c>
      <c r="O954" s="18">
        <f t="shared" si="520"/>
        <v>61.409799999999997</v>
      </c>
      <c r="P954" s="12">
        <f t="shared" si="529"/>
        <v>101.25128000000001</v>
      </c>
      <c r="Q954" s="12"/>
      <c r="R954" s="11">
        <f t="shared" si="536"/>
        <v>35.200000000000017</v>
      </c>
      <c r="S954" s="4">
        <f t="shared" si="521"/>
        <v>268.45943527488839</v>
      </c>
    </row>
    <row r="955" spans="1:19" x14ac:dyDescent="0.2">
      <c r="A955" s="16" t="s">
        <v>2198</v>
      </c>
      <c r="B955" s="16" t="s">
        <v>2199</v>
      </c>
      <c r="C955" s="16" t="s">
        <v>2200</v>
      </c>
      <c r="D955" s="27"/>
      <c r="E955" s="18">
        <v>458.36</v>
      </c>
      <c r="F955" s="18">
        <v>650.78</v>
      </c>
      <c r="G955" s="15">
        <v>756</v>
      </c>
      <c r="H955" s="15">
        <v>558.98</v>
      </c>
      <c r="I955" s="29">
        <f t="shared" si="530"/>
        <v>1.1642277004543991</v>
      </c>
      <c r="J955" s="1">
        <f t="shared" si="531"/>
        <v>41.980102975826867</v>
      </c>
      <c r="K955" s="24" t="e">
        <f t="shared" si="532"/>
        <v>#DIV/0!</v>
      </c>
      <c r="L955" s="24" t="e">
        <f t="shared" si="533"/>
        <v>#DIV/0!</v>
      </c>
      <c r="M955" s="1">
        <f t="shared" si="534"/>
        <v>64.935858277336592</v>
      </c>
      <c r="N955" s="7">
        <f t="shared" si="535"/>
        <v>16.168290359261192</v>
      </c>
      <c r="O955" s="18">
        <f t="shared" si="520"/>
        <v>533.63959999999997</v>
      </c>
      <c r="P955" s="12">
        <f t="shared" si="529"/>
        <v>879.85455999999999</v>
      </c>
      <c r="Q955" s="12"/>
      <c r="R955" s="11">
        <f t="shared" si="536"/>
        <v>35.200000000000017</v>
      </c>
      <c r="S955" s="4" t="e">
        <f t="shared" si="521"/>
        <v>#DIV/0!</v>
      </c>
    </row>
    <row r="956" spans="1:19" x14ac:dyDescent="0.2">
      <c r="A956" s="16" t="s">
        <v>2657</v>
      </c>
      <c r="B956" s="16" t="s">
        <v>2658</v>
      </c>
      <c r="C956" s="16" t="s">
        <v>2659</v>
      </c>
      <c r="D956" s="27">
        <v>544.505</v>
      </c>
      <c r="E956" s="18">
        <v>675.04</v>
      </c>
      <c r="F956" s="18">
        <v>716.64</v>
      </c>
      <c r="G956" s="28">
        <v>1113</v>
      </c>
      <c r="H956" s="15">
        <v>823.21</v>
      </c>
      <c r="I956" s="29">
        <f t="shared" si="530"/>
        <v>0.87054336074634653</v>
      </c>
      <c r="J956" s="1">
        <f t="shared" si="531"/>
        <v>6.1625977719838971</v>
      </c>
      <c r="K956" s="24">
        <f t="shared" si="532"/>
        <v>31.613116500307626</v>
      </c>
      <c r="L956" s="24">
        <f t="shared" si="533"/>
        <v>23.97314992516138</v>
      </c>
      <c r="M956" s="1">
        <f t="shared" si="534"/>
        <v>64.879118274472631</v>
      </c>
      <c r="N956" s="7">
        <f t="shared" si="535"/>
        <v>55.30810448760883</v>
      </c>
      <c r="O956" s="18">
        <f t="shared" si="520"/>
        <v>587.64479999999992</v>
      </c>
      <c r="P956" s="12">
        <f t="shared" si="529"/>
        <v>968.89728000000002</v>
      </c>
      <c r="Q956" s="12"/>
      <c r="R956" s="11">
        <f t="shared" si="536"/>
        <v>35.200000000000017</v>
      </c>
      <c r="S956" s="4">
        <f t="shared" si="521"/>
        <v>7.9227555302522319</v>
      </c>
    </row>
    <row r="957" spans="1:19" ht="22.5" x14ac:dyDescent="0.2">
      <c r="A957" s="16" t="s">
        <v>2201</v>
      </c>
      <c r="B957" s="16" t="s">
        <v>2202</v>
      </c>
      <c r="C957" s="16" t="s">
        <v>2203</v>
      </c>
      <c r="D957" s="27">
        <v>2792.82</v>
      </c>
      <c r="E957" s="17">
        <v>3294.22</v>
      </c>
      <c r="F957" s="17">
        <v>3756.68</v>
      </c>
      <c r="G957" s="28">
        <v>5431</v>
      </c>
      <c r="H957" s="28">
        <v>4017.34</v>
      </c>
      <c r="I957" s="29">
        <f t="shared" si="530"/>
        <v>0.93511627096536509</v>
      </c>
      <c r="J957" s="1">
        <f t="shared" si="531"/>
        <v>14.038528088591534</v>
      </c>
      <c r="K957" s="24">
        <f t="shared" si="532"/>
        <v>34.512070237251237</v>
      </c>
      <c r="L957" s="24">
        <f t="shared" si="533"/>
        <v>17.953179939988956</v>
      </c>
      <c r="M957" s="1">
        <f t="shared" si="534"/>
        <v>64.86452028097699</v>
      </c>
      <c r="N957" s="7">
        <f t="shared" si="535"/>
        <v>44.569140837122148</v>
      </c>
      <c r="O957" s="18">
        <f t="shared" si="520"/>
        <v>3080.4775999999997</v>
      </c>
      <c r="P957" s="12">
        <f t="shared" si="529"/>
        <v>5079.0313599999999</v>
      </c>
      <c r="Q957" s="12"/>
      <c r="R957" s="11">
        <f t="shared" si="536"/>
        <v>35.200000000000017</v>
      </c>
      <c r="S957" s="4">
        <f t="shared" si="521"/>
        <v>10.299897594545996</v>
      </c>
    </row>
    <row r="958" spans="1:19" ht="22.5" x14ac:dyDescent="0.2">
      <c r="A958" s="16" t="s">
        <v>2204</v>
      </c>
      <c r="B958" s="16" t="s">
        <v>2660</v>
      </c>
      <c r="C958" s="16" t="s">
        <v>2661</v>
      </c>
      <c r="D958" s="27">
        <v>692.41399999999999</v>
      </c>
      <c r="E958" s="17">
        <v>1140.8599999999999</v>
      </c>
      <c r="F958" s="18">
        <v>924.99</v>
      </c>
      <c r="G958" s="28">
        <v>1509</v>
      </c>
      <c r="H958" s="28">
        <v>1115.98</v>
      </c>
      <c r="I958" s="29">
        <f t="shared" si="530"/>
        <v>0.828858940124375</v>
      </c>
      <c r="J958" s="1">
        <f t="shared" si="531"/>
        <v>-18.921690654418583</v>
      </c>
      <c r="K958" s="24">
        <f t="shared" si="532"/>
        <v>33.589153310013955</v>
      </c>
      <c r="L958" s="24">
        <f t="shared" si="533"/>
        <v>64.765588217453711</v>
      </c>
      <c r="M958" s="1">
        <f t="shared" si="534"/>
        <v>32.268639447434424</v>
      </c>
      <c r="N958" s="7">
        <f t="shared" si="535"/>
        <v>63.136898777284074</v>
      </c>
      <c r="O958" s="18">
        <f t="shared" si="520"/>
        <v>758.49180000000001</v>
      </c>
      <c r="P958" s="12">
        <f t="shared" si="529"/>
        <v>1250.5864800000002</v>
      </c>
      <c r="Q958" s="12"/>
      <c r="R958" s="11">
        <f t="shared" si="536"/>
        <v>35.200000000000017</v>
      </c>
      <c r="S958" s="4">
        <f t="shared" si="521"/>
        <v>9.5431057142114355</v>
      </c>
    </row>
  </sheetData>
  <autoFilter ref="A8:S8"/>
  <phoneticPr fontId="2" type="noConversion"/>
  <pageMargins left="0.17" right="0.17" top="0.23" bottom="0.2" header="0.17" footer="0.17"/>
  <pageSetup paperSize="9" scale="45" fitToHeight="100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akgs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Orlov</dc:creator>
  <cp:lastModifiedBy>Винник Алексей Иванович</cp:lastModifiedBy>
  <cp:lastPrinted>2022-05-11T04:16:04Z</cp:lastPrinted>
  <dcterms:created xsi:type="dcterms:W3CDTF">2010-03-24T11:50:46Z</dcterms:created>
  <dcterms:modified xsi:type="dcterms:W3CDTF">2022-08-02T07:08:19Z</dcterms:modified>
</cp:coreProperties>
</file>