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0115" windowHeight="12840"/>
  </bookViews>
  <sheets>
    <sheet name="itgam.bwamem_pad200" sheetId="1" r:id="rId1"/>
    <sheet name="Chart CADD vs Pos" sheetId="2" r:id="rId2"/>
    <sheet name="Chart AAF vs Pos" sheetId="4" r:id="rId3"/>
    <sheet name="cohort size" sheetId="7" r:id="rId4"/>
  </sheets>
  <calcPr calcId="145621" concurrentCalc="0"/>
</workbook>
</file>

<file path=xl/calcChain.xml><?xml version="1.0" encoding="utf-8"?>
<calcChain xmlns="http://schemas.openxmlformats.org/spreadsheetml/2006/main">
  <c r="A4" i="1" l="1"/>
  <c r="B4" i="1"/>
  <c r="C4" i="1"/>
  <c r="D4" i="1"/>
  <c r="E4" i="1"/>
  <c r="B3" i="1"/>
  <c r="C3" i="1"/>
  <c r="D3" i="1"/>
  <c r="E3" i="1"/>
  <c r="A3" i="1"/>
  <c r="E2" i="1"/>
  <c r="D2" i="1"/>
  <c r="C2" i="1"/>
  <c r="B2" i="1"/>
  <c r="A2" i="1"/>
  <c r="N4" i="1"/>
  <c r="O4" i="1"/>
  <c r="P4" i="1"/>
  <c r="Q4" i="1"/>
  <c r="R4" i="1"/>
  <c r="S4" i="1"/>
  <c r="T4" i="1"/>
  <c r="U4" i="1"/>
  <c r="U3" i="1"/>
  <c r="U2" i="1"/>
  <c r="T2" i="1"/>
  <c r="T3" i="1"/>
  <c r="S2" i="1"/>
  <c r="S3" i="1"/>
  <c r="R2" i="1"/>
  <c r="R3" i="1"/>
  <c r="Q2" i="1"/>
  <c r="Q3" i="1"/>
  <c r="P2" i="1"/>
  <c r="P3" i="1"/>
  <c r="O2" i="1"/>
  <c r="O3" i="1"/>
  <c r="N3" i="1"/>
  <c r="N2" i="1"/>
  <c r="M4" i="1"/>
  <c r="L4" i="1"/>
  <c r="K4" i="1"/>
  <c r="J4" i="1"/>
  <c r="I4" i="1"/>
  <c r="H4" i="1"/>
  <c r="F4" i="1"/>
  <c r="G4" i="1"/>
  <c r="M3" i="1"/>
  <c r="L3" i="1"/>
  <c r="K3" i="1"/>
  <c r="J3" i="1"/>
  <c r="I3" i="1"/>
  <c r="H3" i="1"/>
  <c r="F3" i="1"/>
  <c r="G3" i="1"/>
</calcChain>
</file>

<file path=xl/comments1.xml><?xml version="1.0" encoding="utf-8"?>
<comments xmlns="http://schemas.openxmlformats.org/spreadsheetml/2006/main">
  <authors>
    <author>Curtis Hendrickson</author>
  </authors>
  <commentList>
    <comment ref="K2" authorId="0">
      <text>
        <r>
          <rPr>
            <b/>
            <sz val="9"/>
            <color indexed="81"/>
            <rFont val="Tahoma"/>
            <family val="2"/>
          </rPr>
          <t>Curtis Hendrickson:</t>
        </r>
        <r>
          <rPr>
            <sz val="9"/>
            <color indexed="81"/>
            <rFont val="Tahoma"/>
            <family val="2"/>
          </rPr>
          <t xml:space="preserve">
CADD Phred Scaled
10 means 10% percentile highest scores,
20 means 1% percentile highest scores, 
30 means 0.1% percentile highest scores. 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 xml:space="preserve">Curtis Hendrickson:
</t>
        </r>
        <r>
          <rPr>
            <u/>
            <sz val="9"/>
            <color indexed="81"/>
            <rFont val="Tahoma"/>
            <family val="2"/>
          </rPr>
          <t xml:space="preserve">PolyPhen 2 Hvar_Pred
</t>
        </r>
        <r>
          <rPr>
            <sz val="9"/>
            <color indexed="81"/>
            <rFont val="Tahoma"/>
            <family val="2"/>
          </rPr>
          <t xml:space="preserve">
D: Probably damaging (&gt;=0.909), 
P: possibly damaging (0.447&lt;=pp2_hdiv&lt;=0.909); 
B: benign (pp2_hdiv&lt;=0.446)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Curtis Hendrickson:</t>
        </r>
        <r>
          <rPr>
            <sz val="9"/>
            <color indexed="81"/>
            <rFont val="Tahoma"/>
            <family val="2"/>
          </rPr>
          <t xml:space="preserve">
SIFT score
D: Deleterious (sift&lt;=0.05); 
T: tolerated (sift&gt;0.05)</t>
        </r>
      </text>
    </comment>
    <comment ref="BX2" authorId="0">
      <text>
        <r>
          <rPr>
            <b/>
            <sz val="9"/>
            <color indexed="81"/>
            <rFont val="Tahoma"/>
            <family val="2"/>
          </rPr>
          <t>Curtis Hendrickson:</t>
        </r>
        <r>
          <rPr>
            <sz val="9"/>
            <color indexed="81"/>
            <rFont val="Tahoma"/>
            <family val="2"/>
          </rPr>
          <t xml:space="preserve">
CC_REC_HC200memv5_esrdVsle
aka: Case-Control RECESSIVE
</t>
        </r>
      </text>
    </comment>
    <comment ref="BZ2" authorId="0">
      <text>
        <r>
          <rPr>
            <b/>
            <sz val="9"/>
            <color indexed="81"/>
            <rFont val="Tahoma"/>
            <family val="2"/>
          </rPr>
          <t>Curtis Hendrickson:</t>
        </r>
        <r>
          <rPr>
            <sz val="9"/>
            <color indexed="81"/>
            <rFont val="Tahoma"/>
            <family val="2"/>
          </rPr>
          <t xml:space="preserve">
CC_REC_HC200memv5_sleVnorm
aka: Case-Control RECESSIVE</t>
        </r>
      </text>
    </comment>
  </commentList>
</comments>
</file>

<file path=xl/sharedStrings.xml><?xml version="1.0" encoding="utf-8"?>
<sst xmlns="http://schemas.openxmlformats.org/spreadsheetml/2006/main" count="194" uniqueCount="167">
  <si>
    <t>#CHROM</t>
  </si>
  <si>
    <t>POS</t>
  </si>
  <si>
    <t>REF</t>
  </si>
  <si>
    <t>ALT</t>
  </si>
  <si>
    <t>QUAL</t>
  </si>
  <si>
    <t>FILTER</t>
  </si>
  <si>
    <t>AD</t>
  </si>
  <si>
    <t>DP</t>
  </si>
  <si>
    <t>GQ</t>
  </si>
  <si>
    <t>GT</t>
  </si>
  <si>
    <t>PL</t>
  </si>
  <si>
    <t>AC</t>
  </si>
  <si>
    <t>AF</t>
  </si>
  <si>
    <t>AN</t>
  </si>
  <si>
    <t>BaseQRankSum</t>
  </si>
  <si>
    <t>ClippingRankSum</t>
  </si>
  <si>
    <t>DB</t>
  </si>
  <si>
    <t>DS</t>
  </si>
  <si>
    <t>FS</t>
  </si>
  <si>
    <t>HaplotypeScore</t>
  </si>
  <si>
    <t>InbreedingCoeff</t>
  </si>
  <si>
    <t>MLEAC</t>
  </si>
  <si>
    <t>MLEAF</t>
  </si>
  <si>
    <t>MQ</t>
  </si>
  <si>
    <t>MQ0</t>
  </si>
  <si>
    <t>MQRankSum</t>
  </si>
  <si>
    <t>QD</t>
  </si>
  <si>
    <t>ReadPosRankSum</t>
  </si>
  <si>
    <t>Chr</t>
  </si>
  <si>
    <t>Start</t>
  </si>
  <si>
    <t>End</t>
  </si>
  <si>
    <t>Func.refGene</t>
  </si>
  <si>
    <t>Gene.refGene</t>
  </si>
  <si>
    <t>ExonicFunc.refGene</t>
  </si>
  <si>
    <t>AAChange.refGene</t>
  </si>
  <si>
    <t>cadd_raw</t>
  </si>
  <si>
    <t>cadd</t>
  </si>
  <si>
    <t>caddgt10_raw</t>
  </si>
  <si>
    <t>caddgt10</t>
  </si>
  <si>
    <t>phastConsElements46way</t>
  </si>
  <si>
    <t>tfbs</t>
  </si>
  <si>
    <t>dgv</t>
  </si>
  <si>
    <t>gwascatalog</t>
  </si>
  <si>
    <t>wgEncodeBroadHmmGm12878HMM</t>
  </si>
  <si>
    <t>1000g2012apr_eur</t>
  </si>
  <si>
    <t>1000g2012apr_all</t>
  </si>
  <si>
    <t>popfreq_max</t>
  </si>
  <si>
    <t>esp6500si_all</t>
  </si>
  <si>
    <t>esp6500si_ea</t>
  </si>
  <si>
    <t>esp6500si_aa</t>
  </si>
  <si>
    <t>cg46</t>
  </si>
  <si>
    <t>snp129</t>
  </si>
  <si>
    <t>snp137</t>
  </si>
  <si>
    <t>snp137NonFlagged</t>
  </si>
  <si>
    <t>LJB2_SIFT</t>
  </si>
  <si>
    <t>LJB2_PolyPhen2_HDIV</t>
  </si>
  <si>
    <t>LJB2_PP2_HDIV_Pred</t>
  </si>
  <si>
    <t>LJB2_PolyPhen2_HVAR</t>
  </si>
  <si>
    <t>LJB2_PolyPhen2_HVAR_Pred</t>
  </si>
  <si>
    <t>LJB2_LRT</t>
  </si>
  <si>
    <t>LJB2_LRT_Pred</t>
  </si>
  <si>
    <t>LJB2_MutationTaster</t>
  </si>
  <si>
    <t>LJB2_MutationTaster_Pred</t>
  </si>
  <si>
    <t>LJB_MutationAssessor</t>
  </si>
  <si>
    <t>LJB_MutationAssessor_Pred</t>
  </si>
  <si>
    <t>LJB2_FATHMM</t>
  </si>
  <si>
    <t>LJB2_GERP++</t>
  </si>
  <si>
    <t>LJB2_PhyloP</t>
  </si>
  <si>
    <t>LJB2_SiPhy</t>
  </si>
  <si>
    <t>chr16</t>
  </si>
  <si>
    <t>C</t>
  </si>
  <si>
    <t>T</t>
  </si>
  <si>
    <t>Name=11_Weak_Txn</t>
  </si>
  <si>
    <t>intergenic</t>
  </si>
  <si>
    <t>RARITY</t>
  </si>
  <si>
    <t>CADD</t>
  </si>
  <si>
    <t>AAF</t>
  </si>
  <si>
    <t>PolyPhenH</t>
  </si>
  <si>
    <t>SIFT</t>
  </si>
  <si>
    <t>1stAA</t>
  </si>
  <si>
    <t>1stRNA</t>
  </si>
  <si>
    <t>VarClass</t>
  </si>
  <si>
    <t>==AD==</t>
  </si>
  <si>
    <t>==AE==</t>
  </si>
  <si>
    <t>==AK==</t>
  </si>
  <si>
    <t>==AJ==</t>
  </si>
  <si>
    <t>==AI=='</t>
  </si>
  <si>
    <t>Cases_HC200memFS.CG_allSleVallNorm_HOM</t>
  </si>
  <si>
    <t>Cases_HC200memFS.CG_allSleVallNorm_HET</t>
  </si>
  <si>
    <t>Cases_HC200memFS.CG_allSleVallNorm_TOT</t>
  </si>
  <si>
    <t>Controls_HC200memFS.CG_allSleVallNorm_HOM</t>
  </si>
  <si>
    <t>Controls_HC200memFS.CG_allSleVallNorm_HET</t>
  </si>
  <si>
    <t>Controls_HC200memFS.CG_allSleVallNorm_TOT</t>
  </si>
  <si>
    <t>CC_GENO_HC200memFS.CG_allSleVallNorm</t>
  </si>
  <si>
    <t>CC_ALL_HC200memFS.CG_allSleVallNorm</t>
  </si>
  <si>
    <t>CC_DOM_HC200memFS.CG_allSleVallNorm</t>
  </si>
  <si>
    <t>CC_REC_HC200memFS.CG_allSleVallNorm</t>
  </si>
  <si>
    <t>Cases_HC200memFS.CG_aswVyri_HOM</t>
  </si>
  <si>
    <t>Cases_HC200memFS.CG_aswVyri_HET</t>
  </si>
  <si>
    <t>Cases_HC200memFS.CG_aswVyri_TOT</t>
  </si>
  <si>
    <t>Controls_HC200memFS.CG_aswVyri_HOM</t>
  </si>
  <si>
    <t>Controls_HC200memFS.CG_aswVyri_HET</t>
  </si>
  <si>
    <t>Controls_HC200memFS.CG_aswVyri_TOT</t>
  </si>
  <si>
    <t>CC_GENO_HC200memFS.CG_aswVyri</t>
  </si>
  <si>
    <t>CC_ALL_HC200memFS.CG_aswVyri</t>
  </si>
  <si>
    <t>CC_DOM_HC200memFS.CG_aswVyri</t>
  </si>
  <si>
    <t>CC_REC_HC200memFS.CG_aswVyri</t>
  </si>
  <si>
    <t>Cases_HC200memFS.CG_ceuVwuhealthy_HOM</t>
  </si>
  <si>
    <t>Cases_HC200memFS.CG_ceuVwuhealthy_HET</t>
  </si>
  <si>
    <t>Cases_HC200memFS.CG_ceuVwuhealthy_TOT</t>
  </si>
  <si>
    <t>Controls_HC200memFS.CG_ceuVwuhealthy_HOM</t>
  </si>
  <si>
    <t>Controls_HC200memFS.CG_ceuVwuhealthy_HET</t>
  </si>
  <si>
    <t>Controls_HC200memFS.CG_ceuVwuhealthy_TOT</t>
  </si>
  <si>
    <t>CC_GENO_HC200memFS.CG_ceuVwuhealthy</t>
  </si>
  <si>
    <t>CC_ALL_HC200memFS.CG_ceuVwuhealthy</t>
  </si>
  <si>
    <t>CC_DOM_HC200memFS.CG_ceuVwuhealthy</t>
  </si>
  <si>
    <t>CC_REC_HC200memFS.CG_ceuVwuhealthy</t>
  </si>
  <si>
    <t>Cases_HC200memFS.CG_cgesrdVcgra_HOM</t>
  </si>
  <si>
    <t>Cases_HC200memFS.CG_cgesrdVcgra_HET</t>
  </si>
  <si>
    <t>Cases_HC200memFS.CG_cgesrdVcgra_TOT</t>
  </si>
  <si>
    <t>Controls_HC200memFS.CG_cgesrdVcgra_HOM</t>
  </si>
  <si>
    <t>Controls_HC200memFS.CG_cgesrdVcgra_HET</t>
  </si>
  <si>
    <t>Controls_HC200memFS.CG_cgesrdVcgra_TOT</t>
  </si>
  <si>
    <t>CC_GENO_HC200memFS.CG_cgesrdVcgra</t>
  </si>
  <si>
    <t>CC_ALL_HC200memFS.CG_cgesrdVcgra</t>
  </si>
  <si>
    <t>CC_DOM_HC200memFS.CG_cgesrdVcgra</t>
  </si>
  <si>
    <t>CC_REC_HC200memFS.CG_cgesrdVcgra</t>
  </si>
  <si>
    <t>Cases_HC200memFS.CG_wuesrdVwusle_HOM</t>
  </si>
  <si>
    <t>Cases_HC200memFS.CG_wuesrdVwusle_HET</t>
  </si>
  <si>
    <t>Cases_HC200memFS.CG_wuesrdVwusle_TOT</t>
  </si>
  <si>
    <t>Controls_HC200memFS.CG_wuesrdVwusle_HOM</t>
  </si>
  <si>
    <t>Controls_HC200memFS.CG_wuesrdVwusle_HET</t>
  </si>
  <si>
    <t>Controls_HC200memFS.CG_wuesrdVwusle_TOT</t>
  </si>
  <si>
    <t>CC_GENO_HC200memFS.CG_wuesrdVwusle</t>
  </si>
  <si>
    <t>CC_ALL_HC200memFS.CG_wuesrdVwusle</t>
  </si>
  <si>
    <t>CC_DOM_HC200memFS.CG_wuesrdVwusle</t>
  </si>
  <si>
    <t>CC_REC_HC200memFS.CG_wuesrdVwusle</t>
  </si>
  <si>
    <t>Ref</t>
  </si>
  <si>
    <t>Alt</t>
  </si>
  <si>
    <t>snp138</t>
  </si>
  <si>
    <t>max_aaf</t>
  </si>
  <si>
    <t>is_novel</t>
  </si>
  <si>
    <t>ATC</t>
  </si>
  <si>
    <t>ATT</t>
  </si>
  <si>
    <t>TRIM72(dist=29880),ITGAM(dist=4896)</t>
  </si>
  <si>
    <t>TRIM72(dist=29882),ITGAM(dist=4896)</t>
  </si>
  <si>
    <t>rs57108507</t>
  </si>
  <si>
    <t>CG</t>
  </si>
  <si>
    <t>==AL==</t>
  </si>
  <si>
    <t>==AS==</t>
  </si>
  <si>
    <t>ASW</t>
  </si>
  <si>
    <t>CEU</t>
  </si>
  <si>
    <t>ESRD</t>
  </si>
  <si>
    <t>HEALTHY</t>
  </si>
  <si>
    <t>Lupus</t>
  </si>
  <si>
    <t>NONE</t>
  </si>
  <si>
    <t>RA</t>
  </si>
  <si>
    <t>SLE</t>
  </si>
  <si>
    <t>YRI</t>
  </si>
  <si>
    <t>WUSTL</t>
  </si>
  <si>
    <t>=ANNOVAR.func;exonicFun</t>
  </si>
  <si>
    <t>=AAChange</t>
  </si>
  <si>
    <t>=1</t>
  </si>
  <si>
    <t>=2</t>
  </si>
  <si>
    <t>=3</t>
  </si>
  <si>
    <t>=4</t>
  </si>
  <si>
    <t>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</si>
</sst>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9" fontId="0" fillId="0" borderId="0" xfId="42" quotePrefix="1" applyFont="1"/>
    <xf numFmtId="9" fontId="0" fillId="0" borderId="0" xfId="42" applyFont="1"/>
    <xf numFmtId="0" fontId="0" fillId="0" borderId="0" xfId="0"/>
    <xf numFmtId="0" fontId="0" fillId="0" borderId="0" xfId="0" quotePrefix="1"/>
    <xf numFmtId="0" fontId="0" fillId="0" borderId="0" xfId="0"/>
    <xf numFmtId="11" fontId="0" fillId="0" borderId="0" xfId="0" applyNumberFormat="1"/>
    <xf numFmtId="0" fontId="0" fillId="33" borderId="0" xfId="0" applyFill="1"/>
    <xf numFmtId="9" fontId="13" fillId="7" borderId="7" xfId="42" applyFont="1" applyFill="1" applyBorder="1" applyAlignment="1">
      <alignment vertical="top" textRotation="180"/>
    </xf>
    <xf numFmtId="1" fontId="0" fillId="0" borderId="0" xfId="42" applyNumberFormat="1" applyFont="1"/>
    <xf numFmtId="9" fontId="0" fillId="0" borderId="0" xfId="42" applyNumberFormat="1" applyFont="1"/>
    <xf numFmtId="0" fontId="13" fillId="7" borderId="7" xfId="13" applyAlignment="1">
      <alignment vertical="top" textRotation="180"/>
    </xf>
    <xf numFmtId="0" fontId="0" fillId="0" borderId="0" xfId="0"/>
    <xf numFmtId="11" fontId="0" fillId="0" borderId="0" xfId="0" applyNumberFormat="1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1" fontId="8" fillId="4" borderId="7" xfId="8" applyNumberFormat="1" applyBorder="1" applyAlignment="1">
      <alignment vertical="top" textRotation="180"/>
    </xf>
    <xf numFmtId="1" fontId="7" fillId="3" borderId="7" xfId="7" applyNumberFormat="1" applyBorder="1" applyAlignment="1">
      <alignment vertical="top" textRotation="180"/>
    </xf>
    <xf numFmtId="0" fontId="7" fillId="3" borderId="7" xfId="7" applyBorder="1" applyAlignment="1">
      <alignment vertical="top" textRotation="180"/>
    </xf>
    <xf numFmtId="1" fontId="6" fillId="2" borderId="7" xfId="6" applyNumberFormat="1" applyBorder="1" applyAlignment="1">
      <alignment vertical="top" textRotation="180"/>
    </xf>
    <xf numFmtId="1" fontId="0" fillId="0" borderId="0" xfId="0" quotePrefix="1" applyNumberFormat="1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Genomic position vs variant CADD score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CADD_scaled</c:v>
          </c:tx>
          <c:spPr>
            <a:ln w="28575">
              <a:noFill/>
            </a:ln>
          </c:spPr>
          <c:xVal>
            <c:numRef>
              <c:f>itgam.bwamem_pad200!$W$3:$W$1549</c:f>
              <c:numCache>
                <c:formatCode>General</c:formatCode>
                <c:ptCount val="1547"/>
                <c:pt idx="0">
                  <c:v>31266390</c:v>
                </c:pt>
                <c:pt idx="1">
                  <c:v>31266392</c:v>
                </c:pt>
              </c:numCache>
            </c:numRef>
          </c:xVal>
          <c:yVal>
            <c:numRef>
              <c:f>itgam.bwamem_pad200!$K$3:$K$1549</c:f>
              <c:numCache>
                <c:formatCode>0.00</c:formatCode>
                <c:ptCount val="1547"/>
                <c:pt idx="0">
                  <c:v>0</c:v>
                </c:pt>
                <c:pt idx="1">
                  <c:v>0.439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52000"/>
        <c:axId val="266753536"/>
      </c:scatterChart>
      <c:valAx>
        <c:axId val="266752000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266753536"/>
        <c:crosses val="autoZero"/>
        <c:crossBetween val="midCat"/>
      </c:valAx>
      <c:valAx>
        <c:axId val="26675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CADD Phred score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66752000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Genomic postion vs Allele</a:t>
            </a:r>
            <a:r>
              <a:rPr lang="en-US" baseline="0"/>
              <a:t> Frequency (</a:t>
            </a:r>
            <a:r>
              <a:rPr lang="en-US"/>
              <a:t>AAF)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AAF</c:v>
          </c:tx>
          <c:spPr>
            <a:ln w="28575">
              <a:noFill/>
            </a:ln>
          </c:spPr>
          <c:xVal>
            <c:numRef>
              <c:f>itgam.bwamem_pad200!$W$3:$W$1549</c:f>
              <c:numCache>
                <c:formatCode>General</c:formatCode>
                <c:ptCount val="1547"/>
                <c:pt idx="0">
                  <c:v>31266390</c:v>
                </c:pt>
                <c:pt idx="1">
                  <c:v>31266392</c:v>
                </c:pt>
              </c:numCache>
            </c:numRef>
          </c:xVal>
          <c:yVal>
            <c:numRef>
              <c:f>itgam.bwamem_pad200!$F$3:$F$1549</c:f>
              <c:numCache>
                <c:formatCode>0%</c:formatCode>
                <c:ptCount val="1547"/>
                <c:pt idx="0">
                  <c:v>0</c:v>
                </c:pt>
                <c:pt idx="1">
                  <c:v>2.1999999999999999E-2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66208"/>
        <c:axId val="266767744"/>
      </c:scatterChart>
      <c:valAx>
        <c:axId val="2667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767744"/>
        <c:crosses val="autoZero"/>
        <c:crossBetween val="midCat"/>
      </c:valAx>
      <c:valAx>
        <c:axId val="2667677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6766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782" cy="629672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782" cy="629672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1549"/>
  <sheetViews>
    <sheetView tabSelected="1" workbookViewId="0">
      <pane xSplit="6" ySplit="2" topLeftCell="G3" activePane="bottomRight" state="frozen"/>
      <selection pane="topRight" activeCell="E1" sqref="E1"/>
      <selection pane="bottomLeft" activeCell="A3" sqref="A3"/>
      <selection pane="bottomRight" activeCell="G3" sqref="G3"/>
    </sheetView>
  </sheetViews>
  <sheetFormatPr defaultRowHeight="15" x14ac:dyDescent="0.25"/>
  <cols>
    <col min="1" max="1" width="8.7109375" style="23" bestFit="1" customWidth="1"/>
    <col min="2" max="2" width="9" style="23" bestFit="1" customWidth="1"/>
    <col min="3" max="3" width="11" style="23" bestFit="1" customWidth="1"/>
    <col min="4" max="4" width="16.5703125" style="23" customWidth="1"/>
    <col min="5" max="5" width="9" style="23" bestFit="1" customWidth="1"/>
    <col min="6" max="6" width="7.5703125" style="3" bestFit="1" customWidth="1"/>
    <col min="7" max="7" width="10" style="23" bestFit="1" customWidth="1"/>
    <col min="8" max="8" width="31.28515625" style="23" customWidth="1"/>
    <col min="9" max="9" width="9.140625" style="23"/>
    <col min="10" max="10" width="10.28515625" style="23" customWidth="1"/>
    <col min="11" max="11" width="6" style="23" bestFit="1" customWidth="1"/>
    <col min="12" max="12" width="7" style="23" bestFit="1" customWidth="1"/>
    <col min="13" max="13" width="7.42578125" style="23" bestFit="1" customWidth="1"/>
    <col min="14" max="14" width="7.140625" style="23" bestFit="1" customWidth="1"/>
    <col min="15" max="20" width="7.140625" style="16" bestFit="1" customWidth="1"/>
    <col min="21" max="21" width="7.28515625" style="16" bestFit="1" customWidth="1"/>
    <col min="22" max="22" width="8.7109375" bestFit="1" customWidth="1"/>
    <col min="23" max="23" width="9" bestFit="1" customWidth="1"/>
    <col min="24" max="24" width="11" bestFit="1" customWidth="1"/>
    <col min="25" max="25" width="16.5703125" customWidth="1"/>
    <col min="26" max="26" width="9" bestFit="1" customWidth="1"/>
    <col min="27" max="50" width="9.140625" hidden="1" customWidth="1"/>
    <col min="51" max="56" width="4" customWidth="1"/>
    <col min="57" max="57" width="4.5703125" style="3" customWidth="1"/>
    <col min="58" max="60" width="5.5703125" style="3" customWidth="1"/>
    <col min="61" max="65" width="3.7109375" style="23" customWidth="1"/>
    <col min="66" max="66" width="4" style="23" customWidth="1"/>
    <col min="67" max="67" width="4.5703125" style="3" customWidth="1"/>
    <col min="68" max="70" width="5.5703125" style="3" customWidth="1"/>
    <col min="71" max="72" width="3.7109375" style="23" customWidth="1"/>
    <col min="73" max="76" width="4" style="23" customWidth="1"/>
    <col min="77" max="77" width="4.5703125" style="3" customWidth="1"/>
    <col min="78" max="80" width="5.5703125" style="3" customWidth="1"/>
    <col min="81" max="82" width="3.7109375" style="23" customWidth="1"/>
    <col min="83" max="83" width="4" style="23" customWidth="1"/>
    <col min="84" max="85" width="3.7109375" style="23" customWidth="1"/>
    <col min="86" max="86" width="4" style="23" customWidth="1"/>
    <col min="87" max="87" width="4.5703125" style="3" customWidth="1"/>
    <col min="88" max="90" width="5.5703125" style="3" customWidth="1"/>
    <col min="91" max="91" width="4" style="23" customWidth="1"/>
    <col min="92" max="92" width="3.7109375" style="23" customWidth="1"/>
    <col min="93" max="96" width="4" style="23" customWidth="1"/>
    <col min="97" max="97" width="4.5703125" style="3" customWidth="1"/>
    <col min="98" max="100" width="5.5703125" style="3" customWidth="1"/>
    <col min="102" max="104" width="9.140625" customWidth="1"/>
    <col min="107" max="107" width="0" hidden="1" customWidth="1"/>
    <col min="108" max="108" width="33.28515625" bestFit="1" customWidth="1"/>
    <col min="109" max="109" width="17" bestFit="1" customWidth="1"/>
    <col min="110" max="110" width="16.140625" bestFit="1" customWidth="1"/>
    <col min="111" max="111" width="12.85546875" bestFit="1" customWidth="1"/>
    <col min="112" max="113" width="12.7109375" bestFit="1" customWidth="1"/>
    <col min="114" max="114" width="12.5703125" bestFit="1" customWidth="1"/>
    <col min="115" max="115" width="6" bestFit="1" customWidth="1"/>
  </cols>
  <sheetData>
    <row r="1" spans="1:146" ht="15.75" thickBot="1" x14ac:dyDescent="0.3">
      <c r="A1" s="5" t="s">
        <v>162</v>
      </c>
      <c r="B1" s="5" t="s">
        <v>163</v>
      </c>
      <c r="C1" s="5" t="s">
        <v>164</v>
      </c>
      <c r="D1" s="5" t="s">
        <v>165</v>
      </c>
      <c r="E1" s="5" t="s">
        <v>166</v>
      </c>
      <c r="F1" s="2" t="s">
        <v>82</v>
      </c>
      <c r="G1" s="2" t="s">
        <v>83</v>
      </c>
      <c r="H1" s="2" t="s">
        <v>160</v>
      </c>
      <c r="I1" s="5" t="s">
        <v>161</v>
      </c>
      <c r="J1" s="5" t="s">
        <v>161</v>
      </c>
      <c r="K1" s="2" t="s">
        <v>86</v>
      </c>
      <c r="L1" s="2" t="s">
        <v>85</v>
      </c>
      <c r="M1" s="2" t="s">
        <v>84</v>
      </c>
      <c r="N1" s="5" t="s">
        <v>148</v>
      </c>
      <c r="O1" s="22" t="s">
        <v>148</v>
      </c>
      <c r="P1" s="22" t="s">
        <v>148</v>
      </c>
      <c r="Q1" s="22" t="s">
        <v>148</v>
      </c>
      <c r="R1" s="22" t="s">
        <v>148</v>
      </c>
      <c r="S1" s="22" t="s">
        <v>148</v>
      </c>
      <c r="T1" s="22" t="s">
        <v>148</v>
      </c>
      <c r="U1" s="22" t="s">
        <v>149</v>
      </c>
      <c r="V1">
        <v>1</v>
      </c>
      <c r="W1">
        <v>2</v>
      </c>
      <c r="X1">
        <v>3</v>
      </c>
      <c r="Y1">
        <v>4</v>
      </c>
      <c r="Z1">
        <v>5</v>
      </c>
      <c r="AA1" s="8">
        <v>6</v>
      </c>
      <c r="AB1" s="8">
        <v>7</v>
      </c>
      <c r="AC1" s="8">
        <v>8</v>
      </c>
      <c r="AD1" s="8">
        <v>9</v>
      </c>
      <c r="AE1" s="8">
        <v>10</v>
      </c>
      <c r="AF1" s="8">
        <v>11</v>
      </c>
      <c r="AG1" s="8">
        <v>12</v>
      </c>
      <c r="AH1" s="8">
        <v>13</v>
      </c>
      <c r="AI1" s="8">
        <v>14</v>
      </c>
      <c r="AJ1" s="8">
        <v>15</v>
      </c>
      <c r="AK1" s="8">
        <v>16</v>
      </c>
      <c r="AL1" s="8">
        <v>17</v>
      </c>
      <c r="AM1" s="8">
        <v>18</v>
      </c>
      <c r="AN1" s="8">
        <v>19</v>
      </c>
      <c r="AO1" s="8">
        <v>20</v>
      </c>
      <c r="AP1" s="8">
        <v>21</v>
      </c>
      <c r="AQ1" s="8">
        <v>22</v>
      </c>
      <c r="AR1" s="8">
        <v>23</v>
      </c>
      <c r="AS1" s="8">
        <v>24</v>
      </c>
      <c r="AT1" s="8">
        <v>25</v>
      </c>
      <c r="AU1" s="8">
        <v>26</v>
      </c>
      <c r="AV1" s="8">
        <v>27</v>
      </c>
      <c r="AW1" s="8">
        <v>28</v>
      </c>
      <c r="AX1" s="8">
        <v>29</v>
      </c>
      <c r="AY1">
        <v>30</v>
      </c>
      <c r="AZ1">
        <v>31</v>
      </c>
      <c r="BA1">
        <v>32</v>
      </c>
      <c r="BB1">
        <v>33</v>
      </c>
      <c r="BC1">
        <v>34</v>
      </c>
      <c r="BD1">
        <v>35</v>
      </c>
      <c r="BE1" s="10">
        <v>36</v>
      </c>
      <c r="BF1" s="10">
        <v>37</v>
      </c>
      <c r="BG1" s="10">
        <v>38</v>
      </c>
      <c r="BH1" s="10">
        <v>39</v>
      </c>
      <c r="BI1" s="23">
        <v>30</v>
      </c>
      <c r="BJ1" s="23">
        <v>31</v>
      </c>
      <c r="BK1" s="23">
        <v>32</v>
      </c>
      <c r="BL1" s="23">
        <v>33</v>
      </c>
      <c r="BM1" s="23">
        <v>34</v>
      </c>
      <c r="BN1" s="23">
        <v>35</v>
      </c>
      <c r="BO1" s="10">
        <v>36</v>
      </c>
      <c r="BP1" s="10">
        <v>37</v>
      </c>
      <c r="BQ1" s="10">
        <v>38</v>
      </c>
      <c r="BR1" s="10">
        <v>39</v>
      </c>
      <c r="BS1" s="23">
        <v>30</v>
      </c>
      <c r="BT1" s="23">
        <v>31</v>
      </c>
      <c r="BU1" s="23">
        <v>32</v>
      </c>
      <c r="BV1" s="23">
        <v>33</v>
      </c>
      <c r="BW1" s="23">
        <v>34</v>
      </c>
      <c r="BX1" s="23">
        <v>35</v>
      </c>
      <c r="BY1" s="10">
        <v>36</v>
      </c>
      <c r="BZ1" s="10">
        <v>37</v>
      </c>
      <c r="CA1" s="10">
        <v>38</v>
      </c>
      <c r="CB1" s="10">
        <v>39</v>
      </c>
      <c r="CC1" s="23">
        <v>30</v>
      </c>
      <c r="CD1" s="23">
        <v>31</v>
      </c>
      <c r="CE1" s="23">
        <v>32</v>
      </c>
      <c r="CF1" s="23">
        <v>33</v>
      </c>
      <c r="CG1" s="23">
        <v>34</v>
      </c>
      <c r="CH1" s="23">
        <v>35</v>
      </c>
      <c r="CI1" s="10">
        <v>36</v>
      </c>
      <c r="CJ1" s="10">
        <v>37</v>
      </c>
      <c r="CK1" s="10">
        <v>38</v>
      </c>
      <c r="CL1" s="10">
        <v>39</v>
      </c>
      <c r="CM1" s="23">
        <v>30</v>
      </c>
      <c r="CN1" s="23">
        <v>31</v>
      </c>
      <c r="CO1" s="23">
        <v>32</v>
      </c>
      <c r="CP1" s="23">
        <v>33</v>
      </c>
      <c r="CQ1" s="23">
        <v>34</v>
      </c>
      <c r="CR1" s="23">
        <v>35</v>
      </c>
      <c r="CS1" s="10">
        <v>36</v>
      </c>
      <c r="CT1" s="10">
        <v>37</v>
      </c>
      <c r="CU1" s="10">
        <v>38</v>
      </c>
      <c r="CV1" s="10">
        <v>39</v>
      </c>
      <c r="CW1">
        <v>80</v>
      </c>
      <c r="CX1">
        <v>81</v>
      </c>
      <c r="CY1">
        <v>82</v>
      </c>
      <c r="CZ1">
        <v>83</v>
      </c>
      <c r="DA1">
        <v>84</v>
      </c>
      <c r="DB1">
        <v>85</v>
      </c>
      <c r="DC1">
        <v>86</v>
      </c>
      <c r="DD1">
        <v>87</v>
      </c>
      <c r="DE1">
        <v>88</v>
      </c>
      <c r="DF1">
        <v>89</v>
      </c>
      <c r="DG1">
        <v>90</v>
      </c>
      <c r="DH1">
        <v>91</v>
      </c>
      <c r="DI1">
        <v>92</v>
      </c>
      <c r="DJ1">
        <v>93</v>
      </c>
      <c r="DK1">
        <v>94</v>
      </c>
      <c r="DL1">
        <v>95</v>
      </c>
      <c r="DM1">
        <v>96</v>
      </c>
      <c r="DN1">
        <v>97</v>
      </c>
      <c r="DO1">
        <v>98</v>
      </c>
      <c r="DP1">
        <v>99</v>
      </c>
      <c r="DQ1">
        <v>100</v>
      </c>
      <c r="DR1">
        <v>101</v>
      </c>
      <c r="DS1">
        <v>102</v>
      </c>
      <c r="DT1">
        <v>103</v>
      </c>
      <c r="DU1">
        <v>104</v>
      </c>
      <c r="DV1">
        <v>105</v>
      </c>
      <c r="DW1">
        <v>106</v>
      </c>
      <c r="DX1">
        <v>107</v>
      </c>
      <c r="DY1">
        <v>108</v>
      </c>
      <c r="DZ1">
        <v>109</v>
      </c>
      <c r="EA1">
        <v>110</v>
      </c>
      <c r="EB1">
        <v>111</v>
      </c>
      <c r="EC1">
        <v>112</v>
      </c>
      <c r="ED1" s="13">
        <v>113</v>
      </c>
      <c r="EE1" s="13">
        <v>114</v>
      </c>
      <c r="EF1" s="13">
        <v>115</v>
      </c>
      <c r="EG1" s="13">
        <v>116</v>
      </c>
      <c r="EH1" s="13">
        <v>117</v>
      </c>
      <c r="EI1" s="13">
        <v>118</v>
      </c>
      <c r="EJ1" s="13">
        <v>119</v>
      </c>
      <c r="EK1" s="13">
        <v>120</v>
      </c>
      <c r="EL1" s="13">
        <v>121</v>
      </c>
      <c r="EM1" s="13">
        <v>122</v>
      </c>
      <c r="EN1" s="13">
        <v>123</v>
      </c>
      <c r="EO1" s="13">
        <v>124</v>
      </c>
      <c r="EP1" s="13">
        <v>125</v>
      </c>
    </row>
    <row r="2" spans="1:146" s="12" customFormat="1" ht="111.75" customHeight="1" thickTop="1" thickBot="1" x14ac:dyDescent="0.3">
      <c r="A2" s="12" t="str">
        <f>V2</f>
        <v>#CHROM</v>
      </c>
      <c r="B2" s="12" t="str">
        <f>W2</f>
        <v>POS</v>
      </c>
      <c r="C2" s="12" t="str">
        <f>X2</f>
        <v>REF</v>
      </c>
      <c r="D2" s="12" t="str">
        <f>Y2</f>
        <v>ALT</v>
      </c>
      <c r="E2" s="12" t="str">
        <f>Z2</f>
        <v>QUAL</v>
      </c>
      <c r="F2" s="9" t="s">
        <v>76</v>
      </c>
      <c r="G2" s="12" t="s">
        <v>74</v>
      </c>
      <c r="H2" s="12" t="s">
        <v>81</v>
      </c>
      <c r="I2" s="12" t="s">
        <v>79</v>
      </c>
      <c r="J2" s="12" t="s">
        <v>80</v>
      </c>
      <c r="K2" s="12" t="s">
        <v>75</v>
      </c>
      <c r="L2" s="12" t="s">
        <v>77</v>
      </c>
      <c r="M2" s="12" t="s">
        <v>78</v>
      </c>
      <c r="N2" s="20" t="str">
        <f>CONCATENATE("WUSTL.ESRD; N=",'cohort size'!$C$4)</f>
        <v>WUSTL.ESRD; N=190</v>
      </c>
      <c r="O2" s="18" t="str">
        <f>CONCATENATE("WUSTL.SLE; N=",'cohort size'!$C$5)</f>
        <v>WUSTL.SLE; N=192</v>
      </c>
      <c r="P2" s="21" t="str">
        <f>CONCATENATE("WUSTL.CTRL; N=",'cohort size'!$C$6)</f>
        <v>WUSTL.CTRL; N=192</v>
      </c>
      <c r="Q2" s="19" t="str">
        <f>CONCATENATE("CG.ESRD; N=",'cohort size'!$C$8)</f>
        <v>CG.ESRD; N=62</v>
      </c>
      <c r="R2" s="18" t="str">
        <f>CONCATENATE("CG.RA; N=",'cohort size'!$C$9)</f>
        <v>CG.RA; N=62</v>
      </c>
      <c r="S2" s="21" t="str">
        <f>CONCATENATE("CG.YRI; N=",'cohort size'!$C$3)</f>
        <v>CG.YRI; N=80</v>
      </c>
      <c r="T2" s="21" t="str">
        <f>CONCATENATE("CG.CEU; N=",'cohort size'!$C$2)</f>
        <v>CG.CEU; N=96</v>
      </c>
      <c r="U2" s="21" t="str">
        <f>CONCATENATE("CG.ASW; N=",'cohort size'!$C$1)</f>
        <v>CG.ASW; N=5</v>
      </c>
      <c r="V2" s="12" t="s">
        <v>0</v>
      </c>
      <c r="W2" s="12" t="s">
        <v>1</v>
      </c>
      <c r="X2" s="12" t="s">
        <v>2</v>
      </c>
      <c r="Y2" s="12" t="s">
        <v>3</v>
      </c>
      <c r="Z2" s="12" t="s">
        <v>4</v>
      </c>
      <c r="AA2" s="12" t="s">
        <v>5</v>
      </c>
      <c r="AB2" s="12" t="s">
        <v>6</v>
      </c>
      <c r="AC2" s="12" t="s">
        <v>7</v>
      </c>
      <c r="AD2" s="12" t="s">
        <v>8</v>
      </c>
      <c r="AE2" s="12" t="s">
        <v>9</v>
      </c>
      <c r="AF2" s="12" t="s">
        <v>10</v>
      </c>
      <c r="AG2" s="12" t="s">
        <v>11</v>
      </c>
      <c r="AH2" s="12" t="s">
        <v>12</v>
      </c>
      <c r="AI2" s="12" t="s">
        <v>13</v>
      </c>
      <c r="AJ2" s="12" t="s">
        <v>14</v>
      </c>
      <c r="AK2" s="12" t="s">
        <v>15</v>
      </c>
      <c r="AL2" s="12" t="s">
        <v>16</v>
      </c>
      <c r="AM2" s="12" t="s">
        <v>7</v>
      </c>
      <c r="AN2" s="12" t="s">
        <v>17</v>
      </c>
      <c r="AO2" s="12" t="s">
        <v>18</v>
      </c>
      <c r="AP2" s="12" t="s">
        <v>19</v>
      </c>
      <c r="AQ2" s="12" t="s">
        <v>20</v>
      </c>
      <c r="AR2" s="12" t="s">
        <v>21</v>
      </c>
      <c r="AS2" s="12" t="s">
        <v>22</v>
      </c>
      <c r="AT2" s="12" t="s">
        <v>23</v>
      </c>
      <c r="AU2" s="12" t="s">
        <v>24</v>
      </c>
      <c r="AV2" s="12" t="s">
        <v>25</v>
      </c>
      <c r="AW2" s="12" t="s">
        <v>26</v>
      </c>
      <c r="AX2" s="12" t="s">
        <v>27</v>
      </c>
      <c r="AY2" s="12" t="s">
        <v>87</v>
      </c>
      <c r="AZ2" s="12" t="s">
        <v>88</v>
      </c>
      <c r="BA2" s="12" t="s">
        <v>89</v>
      </c>
      <c r="BB2" s="12" t="s">
        <v>90</v>
      </c>
      <c r="BC2" s="12" t="s">
        <v>91</v>
      </c>
      <c r="BD2" s="12" t="s">
        <v>92</v>
      </c>
      <c r="BE2" s="9" t="s">
        <v>93</v>
      </c>
      <c r="BF2" s="9" t="s">
        <v>94</v>
      </c>
      <c r="BG2" s="9" t="s">
        <v>95</v>
      </c>
      <c r="BH2" s="9" t="s">
        <v>96</v>
      </c>
      <c r="BI2" s="12" t="s">
        <v>97</v>
      </c>
      <c r="BJ2" s="12" t="s">
        <v>98</v>
      </c>
      <c r="BK2" s="12" t="s">
        <v>99</v>
      </c>
      <c r="BL2" s="12" t="s">
        <v>100</v>
      </c>
      <c r="BM2" s="12" t="s">
        <v>101</v>
      </c>
      <c r="BN2" s="12" t="s">
        <v>102</v>
      </c>
      <c r="BO2" s="9" t="s">
        <v>103</v>
      </c>
      <c r="BP2" s="9" t="s">
        <v>104</v>
      </c>
      <c r="BQ2" s="9" t="s">
        <v>105</v>
      </c>
      <c r="BR2" s="9" t="s">
        <v>106</v>
      </c>
      <c r="BS2" s="12" t="s">
        <v>107</v>
      </c>
      <c r="BT2" s="12" t="s">
        <v>108</v>
      </c>
      <c r="BU2" s="12" t="s">
        <v>109</v>
      </c>
      <c r="BV2" s="12" t="s">
        <v>110</v>
      </c>
      <c r="BW2" s="12" t="s">
        <v>111</v>
      </c>
      <c r="BX2" s="12" t="s">
        <v>112</v>
      </c>
      <c r="BY2" s="9" t="s">
        <v>113</v>
      </c>
      <c r="BZ2" s="9" t="s">
        <v>114</v>
      </c>
      <c r="CA2" s="9" t="s">
        <v>115</v>
      </c>
      <c r="CB2" s="9" t="s">
        <v>116</v>
      </c>
      <c r="CC2" s="12" t="s">
        <v>117</v>
      </c>
      <c r="CD2" s="12" t="s">
        <v>118</v>
      </c>
      <c r="CE2" s="12" t="s">
        <v>119</v>
      </c>
      <c r="CF2" s="12" t="s">
        <v>120</v>
      </c>
      <c r="CG2" s="12" t="s">
        <v>121</v>
      </c>
      <c r="CH2" s="12" t="s">
        <v>122</v>
      </c>
      <c r="CI2" s="9" t="s">
        <v>123</v>
      </c>
      <c r="CJ2" s="9" t="s">
        <v>124</v>
      </c>
      <c r="CK2" s="9" t="s">
        <v>125</v>
      </c>
      <c r="CL2" s="9" t="s">
        <v>126</v>
      </c>
      <c r="CM2" s="12" t="s">
        <v>127</v>
      </c>
      <c r="CN2" s="12" t="s">
        <v>128</v>
      </c>
      <c r="CO2" s="12" t="s">
        <v>129</v>
      </c>
      <c r="CP2" s="12" t="s">
        <v>130</v>
      </c>
      <c r="CQ2" s="12" t="s">
        <v>131</v>
      </c>
      <c r="CR2" s="12" t="s">
        <v>132</v>
      </c>
      <c r="CS2" s="9" t="s">
        <v>133</v>
      </c>
      <c r="CT2" s="9" t="s">
        <v>134</v>
      </c>
      <c r="CU2" s="9" t="s">
        <v>135</v>
      </c>
      <c r="CV2" s="9" t="s">
        <v>136</v>
      </c>
      <c r="CW2" s="12" t="s">
        <v>28</v>
      </c>
      <c r="CX2" s="12" t="s">
        <v>29</v>
      </c>
      <c r="CY2" s="12" t="s">
        <v>30</v>
      </c>
      <c r="CZ2" s="12" t="s">
        <v>137</v>
      </c>
      <c r="DA2" s="12" t="s">
        <v>138</v>
      </c>
      <c r="DB2" s="12" t="s">
        <v>31</v>
      </c>
      <c r="DC2" s="12" t="s">
        <v>32</v>
      </c>
      <c r="DD2" s="12" t="s">
        <v>33</v>
      </c>
      <c r="DE2" s="12" t="s">
        <v>34</v>
      </c>
      <c r="DF2" s="12" t="s">
        <v>35</v>
      </c>
      <c r="DG2" s="12" t="s">
        <v>36</v>
      </c>
      <c r="DH2" s="12" t="s">
        <v>37</v>
      </c>
      <c r="DI2" s="12" t="s">
        <v>38</v>
      </c>
      <c r="DJ2" s="12" t="s">
        <v>39</v>
      </c>
      <c r="DK2" s="12" t="s">
        <v>40</v>
      </c>
      <c r="DL2" s="12" t="s">
        <v>41</v>
      </c>
      <c r="DM2" s="12" t="s">
        <v>42</v>
      </c>
      <c r="DN2" s="12" t="s">
        <v>43</v>
      </c>
      <c r="DO2" s="12" t="s">
        <v>44</v>
      </c>
      <c r="DP2" s="12" t="s">
        <v>45</v>
      </c>
      <c r="DQ2" s="12" t="s">
        <v>46</v>
      </c>
      <c r="DR2" s="12" t="s">
        <v>47</v>
      </c>
      <c r="DS2" s="12" t="s">
        <v>48</v>
      </c>
      <c r="DT2" s="12" t="s">
        <v>49</v>
      </c>
      <c r="DU2" s="12" t="s">
        <v>50</v>
      </c>
      <c r="DV2" s="12" t="s">
        <v>51</v>
      </c>
      <c r="DW2" s="12" t="s">
        <v>52</v>
      </c>
      <c r="DX2" s="12" t="s">
        <v>53</v>
      </c>
      <c r="DY2" s="12" t="s">
        <v>139</v>
      </c>
      <c r="DZ2" s="12" t="s">
        <v>54</v>
      </c>
      <c r="EA2" s="12" t="s">
        <v>55</v>
      </c>
      <c r="EB2" s="12" t="s">
        <v>56</v>
      </c>
      <c r="EC2" s="12" t="s">
        <v>57</v>
      </c>
      <c r="ED2" s="12" t="s">
        <v>58</v>
      </c>
      <c r="EE2" s="12" t="s">
        <v>59</v>
      </c>
      <c r="EF2" s="12" t="s">
        <v>60</v>
      </c>
      <c r="EG2" s="12" t="s">
        <v>61</v>
      </c>
      <c r="EH2" s="12" t="s">
        <v>62</v>
      </c>
      <c r="EI2" s="12" t="s">
        <v>63</v>
      </c>
      <c r="EJ2" s="12" t="s">
        <v>64</v>
      </c>
      <c r="EK2" s="12" t="s">
        <v>65</v>
      </c>
      <c r="EL2" s="12" t="s">
        <v>66</v>
      </c>
      <c r="EM2" s="12" t="s">
        <v>67</v>
      </c>
      <c r="EN2" s="12" t="s">
        <v>68</v>
      </c>
      <c r="EO2" s="12" t="s">
        <v>140</v>
      </c>
      <c r="EP2" s="12" t="s">
        <v>141</v>
      </c>
    </row>
    <row r="3" spans="1:146" ht="15.75" thickTop="1" x14ac:dyDescent="0.25">
      <c r="A3" s="23" t="str">
        <f>V3</f>
        <v>chr16</v>
      </c>
      <c r="B3" s="23">
        <f t="shared" ref="B3:E3" si="0">W3</f>
        <v>31266390</v>
      </c>
      <c r="C3" s="23" t="str">
        <f t="shared" si="0"/>
        <v>ATC</v>
      </c>
      <c r="D3" s="23" t="str">
        <f t="shared" si="0"/>
        <v>ATT</v>
      </c>
      <c r="E3" s="23">
        <f t="shared" si="0"/>
        <v>0</v>
      </c>
      <c r="F3" s="11">
        <f>IF(AND(DW3="",DY3="",EO3=0),0,IF(EO3&gt;0,EO3,0.000001))</f>
        <v>0</v>
      </c>
      <c r="G3" s="23" t="str">
        <f>IF(F3=0,"NOVEL",IF(F3&lt;0.01,"RARE &lt; 1%",IF(F3&lt;0.05,"RARE &lt; 5%",CONCATENATE(F3*100,"%"))))</f>
        <v>NOVEL</v>
      </c>
      <c r="H3" s="23" t="str">
        <f>CONCATENATE(DB3,";",DD3)</f>
        <v>intergenic;</v>
      </c>
      <c r="I3" s="23" t="str">
        <f>IF(ISERROR(SEARCH(":p.",DE3)),"",MID(DE3,SEARCH(":p.",DE3)+3,IF(SEARCH(",",DE3,SEARCH(":p.",DE3)),SEARCH(",",DE3,SEARCH(":p.",DE3))-SEARCH(":p.",DE3)-3,100)))</f>
        <v/>
      </c>
      <c r="J3" s="23" t="str">
        <f t="shared" ref="J3:J66" si="1">IF(ISERROR(SEARCH(":c.",DE3)),"",MID(DE3,SEARCH(":c.",DE3)+3,IF(SEARCH(":",DE3,SEARCH(":c.",DE3)+2),SEARCH(":",DE3,SEARCH(":c.",DE3)+2)-SEARCH(":c.",DE3)-3,100)))</f>
        <v/>
      </c>
      <c r="K3" s="1" t="str">
        <f t="shared" ref="K3:K67" si="2">IF(DG3&lt;&gt;"",DG3,"")</f>
        <v/>
      </c>
      <c r="L3" s="23" t="str">
        <f>IF(ED3="","",ED3)</f>
        <v/>
      </c>
      <c r="M3" s="23" t="str">
        <f>IF(DZ3="","",DZ3)</f>
        <v/>
      </c>
      <c r="N3" s="17">
        <f>SUM(CM3:CN3)/'cohort size'!$C$4</f>
        <v>0</v>
      </c>
      <c r="O3" s="17">
        <f>SUM(CP3:CQ3)/'cohort size'!$C$5</f>
        <v>0</v>
      </c>
      <c r="P3" s="17">
        <f>SUM(BV3:BW3)/'cohort size'!$C$6</f>
        <v>0</v>
      </c>
      <c r="Q3" s="17">
        <f>SUM(CC3:CD3)/'cohort size'!$C$8</f>
        <v>1.6129032258064516E-2</v>
      </c>
      <c r="R3" s="17">
        <f>SUM(CF3:CG3)/'cohort size'!$C$9</f>
        <v>0</v>
      </c>
      <c r="S3" s="17">
        <f>SUM(BL3:BM3)/'cohort size'!$C$3</f>
        <v>0</v>
      </c>
      <c r="T3" s="17">
        <f>SUM(BS3:BT3)/'cohort size'!$C$2</f>
        <v>0</v>
      </c>
      <c r="U3" s="17">
        <f>SUM(BI3:BJ3)/'cohort size'!$C$1</f>
        <v>0</v>
      </c>
      <c r="V3" s="6" t="s">
        <v>69</v>
      </c>
      <c r="W3" s="6">
        <v>31266390</v>
      </c>
      <c r="X3" s="6" t="s">
        <v>142</v>
      </c>
      <c r="Y3" s="6" t="s">
        <v>143</v>
      </c>
      <c r="Z3" s="6">
        <v>0</v>
      </c>
      <c r="AA3" s="6"/>
      <c r="AB3" s="6"/>
      <c r="AC3" s="6"/>
      <c r="AD3" s="6"/>
      <c r="AE3" s="6"/>
      <c r="AF3" s="6"/>
      <c r="AG3" s="6">
        <v>1</v>
      </c>
      <c r="AH3" s="6">
        <v>0.5</v>
      </c>
      <c r="AI3" s="6">
        <v>2</v>
      </c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>
        <v>0</v>
      </c>
      <c r="AZ3">
        <v>1</v>
      </c>
      <c r="BA3">
        <v>1</v>
      </c>
      <c r="BB3">
        <v>0</v>
      </c>
      <c r="BC3">
        <v>0</v>
      </c>
      <c r="BD3">
        <v>0</v>
      </c>
      <c r="BE3" s="3">
        <v>0</v>
      </c>
      <c r="BF3" s="3">
        <v>1</v>
      </c>
      <c r="BG3" s="3">
        <v>1</v>
      </c>
      <c r="BH3" s="3">
        <v>1</v>
      </c>
      <c r="BI3" s="23">
        <v>0</v>
      </c>
      <c r="BJ3" s="23">
        <v>0</v>
      </c>
      <c r="BK3" s="23">
        <v>0</v>
      </c>
      <c r="BL3" s="23">
        <v>0</v>
      </c>
      <c r="BM3" s="23">
        <v>0</v>
      </c>
      <c r="BN3" s="23">
        <v>0</v>
      </c>
      <c r="BO3" s="3">
        <v>0</v>
      </c>
      <c r="BP3" s="3">
        <v>1</v>
      </c>
      <c r="BQ3" s="3">
        <v>1</v>
      </c>
      <c r="BR3" s="3">
        <v>1</v>
      </c>
      <c r="BS3" s="23">
        <v>0</v>
      </c>
      <c r="BT3" s="23">
        <v>0</v>
      </c>
      <c r="BU3" s="23">
        <v>0</v>
      </c>
      <c r="BV3" s="23">
        <v>0</v>
      </c>
      <c r="BW3" s="23">
        <v>0</v>
      </c>
      <c r="BX3" s="23">
        <v>0</v>
      </c>
      <c r="BY3" s="3">
        <v>0</v>
      </c>
      <c r="BZ3" s="3">
        <v>1</v>
      </c>
      <c r="CA3" s="3">
        <v>1</v>
      </c>
      <c r="CB3" s="3">
        <v>1</v>
      </c>
      <c r="CC3" s="23">
        <v>0</v>
      </c>
      <c r="CD3" s="23">
        <v>1</v>
      </c>
      <c r="CE3" s="23">
        <v>1</v>
      </c>
      <c r="CF3" s="23">
        <v>0</v>
      </c>
      <c r="CG3" s="23">
        <v>0</v>
      </c>
      <c r="CH3" s="23">
        <v>0</v>
      </c>
      <c r="CI3" s="3">
        <v>0</v>
      </c>
      <c r="CJ3" s="3">
        <v>1</v>
      </c>
      <c r="CK3" s="3">
        <v>1</v>
      </c>
      <c r="CL3" s="3">
        <v>1</v>
      </c>
      <c r="CM3" s="23">
        <v>0</v>
      </c>
      <c r="CN3" s="23">
        <v>0</v>
      </c>
      <c r="CO3" s="23">
        <v>0</v>
      </c>
      <c r="CP3" s="23">
        <v>0</v>
      </c>
      <c r="CQ3" s="23">
        <v>0</v>
      </c>
      <c r="CR3" s="23">
        <v>0</v>
      </c>
      <c r="CS3" s="3">
        <v>0</v>
      </c>
      <c r="CT3" s="3">
        <v>1</v>
      </c>
      <c r="CU3" s="3">
        <v>1</v>
      </c>
      <c r="CV3" s="3">
        <v>1</v>
      </c>
      <c r="CW3" s="6" t="s">
        <v>69</v>
      </c>
      <c r="CX3" s="6">
        <v>31266390</v>
      </c>
      <c r="CY3" s="6">
        <v>31266392</v>
      </c>
      <c r="CZ3" s="6" t="s">
        <v>142</v>
      </c>
      <c r="DA3" s="6" t="s">
        <v>143</v>
      </c>
      <c r="DB3" s="6" t="s">
        <v>73</v>
      </c>
      <c r="DC3" s="6" t="s">
        <v>144</v>
      </c>
      <c r="DD3" s="6"/>
      <c r="DE3" s="6"/>
      <c r="DF3" s="6"/>
      <c r="DG3" s="6"/>
      <c r="DH3" s="6"/>
      <c r="DI3" s="6"/>
      <c r="DJ3" s="6"/>
      <c r="DK3" s="6"/>
      <c r="DL3" s="6"/>
      <c r="DM3" s="6"/>
      <c r="DN3" s="6" t="s">
        <v>72</v>
      </c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O3">
        <v>0</v>
      </c>
      <c r="EP3">
        <v>1</v>
      </c>
    </row>
    <row r="4" spans="1:146" x14ac:dyDescent="0.25">
      <c r="A4" s="23" t="str">
        <f t="shared" ref="A4:A67" si="3">V4</f>
        <v>chr16</v>
      </c>
      <c r="B4" s="23">
        <f t="shared" ref="B4:B67" si="4">W4</f>
        <v>31266392</v>
      </c>
      <c r="C4" s="23" t="str">
        <f t="shared" ref="C4:C67" si="5">X4</f>
        <v>C</v>
      </c>
      <c r="D4" s="23" t="str">
        <f t="shared" ref="D4:D67" si="6">Y4</f>
        <v>T</v>
      </c>
      <c r="E4" s="23">
        <f t="shared" ref="E4:E67" si="7">Z4</f>
        <v>0</v>
      </c>
      <c r="F4" s="11">
        <f t="shared" ref="F4:F67" si="8">IF(AND(DW4="",DY4="",EO4=0),0,IF(EO4&gt;0,EO4,0.000001))</f>
        <v>2.1999999999999999E-2</v>
      </c>
      <c r="G4" s="23" t="str">
        <f t="shared" ref="G4:G67" si="9">IF(F4=0,"NOVEL",IF(F4&lt;0.01,"RARE &lt; 1%",IF(F4&lt;0.05,"RARE &lt; 5%",CONCATENATE(F4*100,"%"))))</f>
        <v>RARE &lt; 5%</v>
      </c>
      <c r="H4" s="23" t="str">
        <f t="shared" ref="H4:H67" si="10">CONCATENATE(DB4,";",DD4)</f>
        <v>intergenic;</v>
      </c>
      <c r="I4" s="23" t="str">
        <f t="shared" ref="I4:I67" si="11">IF(ISERROR(SEARCH(":p.",DE4)),"",MID(DE4,SEARCH(":p.",DE4)+3,IF(SEARCH(",",DE4,SEARCH(":p.",DE4)),SEARCH(",",DE4,SEARCH(":p.",DE4))-SEARCH(":p.",DE4)-3,100)))</f>
        <v/>
      </c>
      <c r="J4" s="23" t="str">
        <f t="shared" si="1"/>
        <v/>
      </c>
      <c r="K4" s="1">
        <f t="shared" si="2"/>
        <v>0.439</v>
      </c>
      <c r="L4" s="23" t="str">
        <f t="shared" ref="L4:L67" si="12">IF(ED4="","",ED4)</f>
        <v/>
      </c>
      <c r="M4" s="23" t="str">
        <f t="shared" ref="M4:M67" si="13">IF(DZ4="","",DZ4)</f>
        <v/>
      </c>
      <c r="N4" s="17">
        <f>SUM(CM4:CN4)/'cohort size'!$C$4</f>
        <v>0</v>
      </c>
      <c r="O4" s="17">
        <f>SUM(CP4:CQ4)/'cohort size'!$C$5</f>
        <v>0</v>
      </c>
      <c r="P4" s="17">
        <f>SUM(BV4:BW4)/'cohort size'!$C$6</f>
        <v>0</v>
      </c>
      <c r="Q4" s="17">
        <f>SUM(CC4:CD4)/'cohort size'!$C$8</f>
        <v>3.2258064516129031E-2</v>
      </c>
      <c r="R4" s="17">
        <f>SUM(CF4:CG4)/'cohort size'!$C$9</f>
        <v>6.4516129032258063E-2</v>
      </c>
      <c r="S4" s="17">
        <f>SUM(BL4:BM4)/'cohort size'!$C$3</f>
        <v>0.125</v>
      </c>
      <c r="T4" s="17">
        <f>SUM(BS4:BT4)/'cohort size'!$C$2</f>
        <v>0</v>
      </c>
      <c r="U4" s="17">
        <f>SUM(BI4:BJ4)/'cohort size'!$C$1</f>
        <v>0</v>
      </c>
      <c r="V4" s="6" t="s">
        <v>69</v>
      </c>
      <c r="W4" s="6">
        <v>31266392</v>
      </c>
      <c r="X4" s="6" t="s">
        <v>70</v>
      </c>
      <c r="Y4" s="6" t="s">
        <v>71</v>
      </c>
      <c r="Z4" s="6">
        <v>0</v>
      </c>
      <c r="AA4" s="6"/>
      <c r="AB4" s="6"/>
      <c r="AC4" s="6"/>
      <c r="AD4" s="6"/>
      <c r="AE4" s="6"/>
      <c r="AF4" s="6"/>
      <c r="AG4" s="6">
        <v>16</v>
      </c>
      <c r="AH4" s="6">
        <v>0.5</v>
      </c>
      <c r="AI4" s="6">
        <v>32</v>
      </c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>
        <v>0</v>
      </c>
      <c r="AZ4">
        <v>2</v>
      </c>
      <c r="BA4">
        <v>2</v>
      </c>
      <c r="BB4">
        <v>0</v>
      </c>
      <c r="BC4">
        <v>10</v>
      </c>
      <c r="BD4">
        <v>10</v>
      </c>
      <c r="BE4" s="3">
        <v>0</v>
      </c>
      <c r="BF4" s="3">
        <v>0.70499999999999996</v>
      </c>
      <c r="BG4" s="3">
        <v>1</v>
      </c>
      <c r="BH4" s="3">
        <v>1</v>
      </c>
      <c r="BI4" s="23">
        <v>0</v>
      </c>
      <c r="BJ4" s="23">
        <v>0</v>
      </c>
      <c r="BK4" s="23">
        <v>0</v>
      </c>
      <c r="BL4" s="23">
        <v>0</v>
      </c>
      <c r="BM4" s="23">
        <v>10</v>
      </c>
      <c r="BN4" s="23">
        <v>10</v>
      </c>
      <c r="BO4" s="3">
        <v>0</v>
      </c>
      <c r="BP4" s="3">
        <v>1</v>
      </c>
      <c r="BQ4" s="3">
        <v>1</v>
      </c>
      <c r="BR4" s="3">
        <v>1</v>
      </c>
      <c r="BS4" s="23">
        <v>0</v>
      </c>
      <c r="BT4" s="23">
        <v>0</v>
      </c>
      <c r="BU4" s="23">
        <v>0</v>
      </c>
      <c r="BV4" s="23">
        <v>0</v>
      </c>
      <c r="BW4" s="23">
        <v>0</v>
      </c>
      <c r="BX4" s="23">
        <v>0</v>
      </c>
      <c r="BY4" s="3">
        <v>0</v>
      </c>
      <c r="BZ4" s="3">
        <v>1</v>
      </c>
      <c r="CA4" s="3">
        <v>1</v>
      </c>
      <c r="CB4" s="3">
        <v>1</v>
      </c>
      <c r="CC4" s="23">
        <v>0</v>
      </c>
      <c r="CD4" s="23">
        <v>2</v>
      </c>
      <c r="CE4" s="23">
        <v>2</v>
      </c>
      <c r="CF4" s="23">
        <v>0</v>
      </c>
      <c r="CG4" s="23">
        <v>4</v>
      </c>
      <c r="CH4" s="23">
        <v>4</v>
      </c>
      <c r="CI4" s="3">
        <v>0</v>
      </c>
      <c r="CJ4" s="3">
        <v>0.72699999999999998</v>
      </c>
      <c r="CK4" s="3">
        <v>1</v>
      </c>
      <c r="CL4" s="3">
        <v>1</v>
      </c>
      <c r="CM4" s="23">
        <v>0</v>
      </c>
      <c r="CN4" s="23">
        <v>0</v>
      </c>
      <c r="CO4" s="23">
        <v>0</v>
      </c>
      <c r="CP4" s="23">
        <v>0</v>
      </c>
      <c r="CQ4" s="23">
        <v>0</v>
      </c>
      <c r="CR4" s="23">
        <v>0</v>
      </c>
      <c r="CS4" s="3">
        <v>0</v>
      </c>
      <c r="CT4" s="3">
        <v>1</v>
      </c>
      <c r="CU4" s="3">
        <v>1</v>
      </c>
      <c r="CV4" s="3">
        <v>1</v>
      </c>
      <c r="CW4" s="6" t="s">
        <v>69</v>
      </c>
      <c r="CX4" s="6">
        <v>31266392</v>
      </c>
      <c r="CY4" s="6">
        <v>31266392</v>
      </c>
      <c r="CZ4" s="6" t="s">
        <v>70</v>
      </c>
      <c r="DA4" s="6" t="s">
        <v>71</v>
      </c>
      <c r="DB4" s="6" t="s">
        <v>73</v>
      </c>
      <c r="DC4" s="6" t="s">
        <v>145</v>
      </c>
      <c r="DD4" s="6"/>
      <c r="DE4" s="6"/>
      <c r="DF4" s="6">
        <v>-0.89944000000000002</v>
      </c>
      <c r="DG4" s="6">
        <v>0.439</v>
      </c>
      <c r="DH4" s="6"/>
      <c r="DI4" s="6"/>
      <c r="DJ4" s="6"/>
      <c r="DK4" s="6"/>
      <c r="DL4" s="6"/>
      <c r="DM4" s="6"/>
      <c r="DN4" s="6" t="s">
        <v>72</v>
      </c>
      <c r="DO4" s="4"/>
      <c r="DP4" s="4">
        <v>0.01</v>
      </c>
      <c r="DQ4" s="4">
        <v>0.05</v>
      </c>
      <c r="DR4" s="4"/>
      <c r="DS4" s="4"/>
      <c r="DT4" s="4"/>
      <c r="DU4" s="4">
        <v>2.1999999999999999E-2</v>
      </c>
      <c r="DV4" s="4" t="s">
        <v>146</v>
      </c>
      <c r="DW4" s="4" t="s">
        <v>146</v>
      </c>
      <c r="DX4" s="4" t="s">
        <v>146</v>
      </c>
      <c r="DY4" s="4" t="s">
        <v>146</v>
      </c>
      <c r="DZ4" s="4"/>
      <c r="EA4" s="4"/>
      <c r="EB4" s="4"/>
      <c r="EC4" s="4"/>
      <c r="EO4">
        <v>2.1999999999999999E-2</v>
      </c>
      <c r="EP4">
        <v>0</v>
      </c>
    </row>
    <row r="5" spans="1:146" x14ac:dyDescent="0.25">
      <c r="F5" s="11"/>
      <c r="K5" s="1"/>
      <c r="N5" s="17"/>
      <c r="O5" s="17"/>
      <c r="P5" s="17"/>
      <c r="Q5" s="17"/>
      <c r="R5" s="17"/>
      <c r="S5" s="17"/>
      <c r="T5" s="17"/>
      <c r="U5" s="17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</row>
    <row r="6" spans="1:146" x14ac:dyDescent="0.25">
      <c r="F6" s="11"/>
      <c r="K6" s="1"/>
      <c r="N6" s="17"/>
      <c r="O6" s="17"/>
      <c r="P6" s="17"/>
      <c r="Q6" s="17"/>
      <c r="R6" s="17"/>
      <c r="S6" s="17"/>
      <c r="T6" s="17"/>
      <c r="U6" s="17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7"/>
      <c r="AI6" s="6"/>
      <c r="AJ6" s="6"/>
      <c r="AK6" s="6"/>
      <c r="AL6" s="6"/>
      <c r="AM6" s="6"/>
      <c r="AN6" s="6"/>
      <c r="AO6" s="6"/>
      <c r="AP6" s="6"/>
      <c r="AQ6" s="6"/>
      <c r="AR6" s="6"/>
      <c r="AS6" s="7"/>
      <c r="AT6" s="6"/>
      <c r="AU6" s="6"/>
      <c r="AV6" s="6"/>
      <c r="AW6" s="6"/>
      <c r="AX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</row>
    <row r="7" spans="1:146" x14ac:dyDescent="0.25">
      <c r="F7" s="11"/>
      <c r="K7" s="1"/>
      <c r="N7" s="17"/>
      <c r="O7" s="17"/>
      <c r="P7" s="17"/>
      <c r="Q7" s="17"/>
      <c r="R7" s="17"/>
      <c r="S7" s="17"/>
      <c r="T7" s="17"/>
      <c r="U7" s="17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</row>
    <row r="8" spans="1:146" x14ac:dyDescent="0.25">
      <c r="F8" s="11"/>
      <c r="K8" s="1"/>
      <c r="N8" s="17"/>
      <c r="O8" s="17"/>
      <c r="P8" s="17"/>
      <c r="Q8" s="17"/>
      <c r="R8" s="17"/>
      <c r="S8" s="17"/>
      <c r="T8" s="17"/>
      <c r="U8" s="17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  <c r="AT8" s="6"/>
      <c r="AU8" s="6"/>
      <c r="AV8" s="6"/>
      <c r="AW8" s="6"/>
      <c r="AX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</row>
    <row r="9" spans="1:146" x14ac:dyDescent="0.25">
      <c r="F9" s="11"/>
      <c r="K9" s="1"/>
      <c r="N9" s="17"/>
      <c r="O9" s="17"/>
      <c r="P9" s="17"/>
      <c r="Q9" s="17"/>
      <c r="R9" s="17"/>
      <c r="S9" s="17"/>
      <c r="T9" s="17"/>
      <c r="U9" s="17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</row>
    <row r="10" spans="1:146" x14ac:dyDescent="0.25">
      <c r="F10" s="11"/>
      <c r="K10" s="1"/>
      <c r="N10" s="17"/>
      <c r="O10" s="17"/>
      <c r="P10" s="17"/>
      <c r="Q10" s="17"/>
      <c r="R10" s="17"/>
      <c r="S10" s="17"/>
      <c r="T10" s="17"/>
      <c r="U10" s="17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7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7"/>
      <c r="AT10" s="6"/>
      <c r="AU10" s="6"/>
      <c r="AV10" s="6"/>
      <c r="AW10" s="6"/>
      <c r="AX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</row>
    <row r="11" spans="1:146" x14ac:dyDescent="0.25">
      <c r="F11" s="11"/>
      <c r="K11" s="1"/>
      <c r="N11" s="17"/>
      <c r="O11" s="17"/>
      <c r="P11" s="17"/>
      <c r="Q11" s="17"/>
      <c r="R11" s="17"/>
      <c r="S11" s="17"/>
      <c r="T11" s="17"/>
      <c r="U11" s="17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7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  <c r="AT11" s="6"/>
      <c r="AU11" s="6"/>
      <c r="AV11" s="6"/>
      <c r="AW11" s="6"/>
      <c r="AX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</row>
    <row r="12" spans="1:146" x14ac:dyDescent="0.25">
      <c r="F12" s="11"/>
      <c r="K12" s="1"/>
      <c r="N12" s="17"/>
      <c r="O12" s="17"/>
      <c r="P12" s="17"/>
      <c r="Q12" s="17"/>
      <c r="R12" s="17"/>
      <c r="S12" s="17"/>
      <c r="T12" s="17"/>
      <c r="U12" s="17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7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  <c r="AT12" s="6"/>
      <c r="AU12" s="6"/>
      <c r="AV12" s="6"/>
      <c r="AW12" s="6"/>
      <c r="AX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</row>
    <row r="13" spans="1:146" x14ac:dyDescent="0.25">
      <c r="F13" s="11"/>
      <c r="K13" s="1"/>
      <c r="N13" s="17"/>
      <c r="O13" s="17"/>
      <c r="P13" s="17"/>
      <c r="Q13" s="17"/>
      <c r="R13" s="17"/>
      <c r="S13" s="17"/>
      <c r="T13" s="17"/>
      <c r="U13" s="17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7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  <c r="AT13" s="6"/>
      <c r="AU13" s="6"/>
      <c r="AV13" s="6"/>
      <c r="AW13" s="6"/>
      <c r="AX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</row>
    <row r="14" spans="1:146" x14ac:dyDescent="0.25">
      <c r="F14" s="11"/>
      <c r="K14" s="1"/>
      <c r="N14" s="17"/>
      <c r="O14" s="17"/>
      <c r="P14" s="17"/>
      <c r="Q14" s="17"/>
      <c r="R14" s="17"/>
      <c r="S14" s="17"/>
      <c r="T14" s="17"/>
      <c r="U14" s="17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7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7"/>
      <c r="AT14" s="6"/>
      <c r="AU14" s="6"/>
      <c r="AV14" s="6"/>
      <c r="AW14" s="6"/>
      <c r="AX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</row>
    <row r="15" spans="1:146" x14ac:dyDescent="0.25">
      <c r="F15" s="11"/>
      <c r="K15" s="1"/>
      <c r="N15" s="17"/>
      <c r="O15" s="17"/>
      <c r="P15" s="17"/>
      <c r="Q15" s="17"/>
      <c r="R15" s="17"/>
      <c r="S15" s="17"/>
      <c r="T15" s="17"/>
      <c r="U15" s="17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7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7"/>
      <c r="AT15" s="6"/>
      <c r="AU15" s="6"/>
      <c r="AV15" s="6"/>
      <c r="AW15" s="6"/>
      <c r="AX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</row>
    <row r="16" spans="1:146" x14ac:dyDescent="0.25">
      <c r="F16" s="11"/>
      <c r="K16" s="1"/>
      <c r="N16" s="17"/>
      <c r="O16" s="17"/>
      <c r="P16" s="17"/>
      <c r="Q16" s="17"/>
      <c r="R16" s="17"/>
      <c r="S16" s="17"/>
      <c r="T16" s="17"/>
      <c r="U16" s="17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7"/>
      <c r="AT16" s="6"/>
      <c r="AU16" s="6"/>
      <c r="AV16" s="6"/>
      <c r="AW16" s="6"/>
      <c r="AX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</row>
    <row r="17" spans="6:133" x14ac:dyDescent="0.25">
      <c r="F17" s="11"/>
      <c r="K17" s="1"/>
      <c r="N17" s="17"/>
      <c r="O17" s="17"/>
      <c r="P17" s="17"/>
      <c r="Q17" s="17"/>
      <c r="R17" s="17"/>
      <c r="S17" s="17"/>
      <c r="T17" s="17"/>
      <c r="U17" s="17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</row>
    <row r="18" spans="6:133" x14ac:dyDescent="0.25">
      <c r="F18" s="11"/>
      <c r="K18" s="1"/>
      <c r="N18" s="17"/>
      <c r="O18" s="17"/>
      <c r="P18" s="17"/>
      <c r="Q18" s="17"/>
      <c r="R18" s="17"/>
      <c r="S18" s="17"/>
      <c r="T18" s="17"/>
      <c r="U18" s="17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7"/>
      <c r="AT18" s="6"/>
      <c r="AU18" s="6"/>
      <c r="AV18" s="6"/>
      <c r="AW18" s="6"/>
      <c r="AX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</row>
    <row r="19" spans="6:133" x14ac:dyDescent="0.25">
      <c r="F19" s="11"/>
      <c r="K19" s="1"/>
      <c r="N19" s="17"/>
      <c r="O19" s="17"/>
      <c r="P19" s="17"/>
      <c r="Q19" s="17"/>
      <c r="R19" s="17"/>
      <c r="S19" s="17"/>
      <c r="T19" s="17"/>
      <c r="U19" s="17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</row>
    <row r="20" spans="6:133" x14ac:dyDescent="0.25">
      <c r="F20" s="11"/>
      <c r="K20" s="1"/>
      <c r="N20" s="17"/>
      <c r="O20" s="17"/>
      <c r="P20" s="17"/>
      <c r="Q20" s="17"/>
      <c r="R20" s="17"/>
      <c r="S20" s="17"/>
      <c r="T20" s="17"/>
      <c r="U20" s="17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</row>
    <row r="21" spans="6:133" x14ac:dyDescent="0.25">
      <c r="F21" s="11"/>
      <c r="K21" s="1"/>
      <c r="N21" s="17"/>
      <c r="O21" s="17"/>
      <c r="P21" s="17"/>
      <c r="Q21" s="17"/>
      <c r="R21" s="17"/>
      <c r="S21" s="17"/>
      <c r="T21" s="17"/>
      <c r="U21" s="17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7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7"/>
      <c r="AT21" s="6"/>
      <c r="AU21" s="6"/>
      <c r="AV21" s="6"/>
      <c r="AW21" s="6"/>
      <c r="AX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</row>
    <row r="22" spans="6:133" x14ac:dyDescent="0.25">
      <c r="F22" s="11"/>
      <c r="K22" s="1"/>
      <c r="N22" s="17"/>
      <c r="O22" s="17"/>
      <c r="P22" s="17"/>
      <c r="Q22" s="17"/>
      <c r="R22" s="17"/>
      <c r="S22" s="17"/>
      <c r="T22" s="17"/>
      <c r="U22" s="17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</row>
    <row r="23" spans="6:133" x14ac:dyDescent="0.25">
      <c r="F23" s="11"/>
      <c r="K23" s="1"/>
      <c r="N23" s="17"/>
      <c r="O23" s="17"/>
      <c r="P23" s="17"/>
      <c r="Q23" s="17"/>
      <c r="R23" s="17"/>
      <c r="S23" s="17"/>
      <c r="T23" s="17"/>
      <c r="U23" s="17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7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7"/>
      <c r="AT23" s="6"/>
      <c r="AU23" s="6"/>
      <c r="AV23" s="6"/>
      <c r="AW23" s="6"/>
      <c r="AX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</row>
    <row r="24" spans="6:133" x14ac:dyDescent="0.25">
      <c r="F24" s="11"/>
      <c r="K24" s="1"/>
      <c r="N24" s="17"/>
      <c r="O24" s="17"/>
      <c r="P24" s="17"/>
      <c r="Q24" s="17"/>
      <c r="R24" s="17"/>
      <c r="S24" s="17"/>
      <c r="T24" s="17"/>
      <c r="U24" s="17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7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7"/>
      <c r="AT24" s="6"/>
      <c r="AU24" s="6"/>
      <c r="AV24" s="6"/>
      <c r="AW24" s="6"/>
      <c r="AX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</row>
    <row r="25" spans="6:133" x14ac:dyDescent="0.25">
      <c r="F25" s="11"/>
      <c r="K25" s="1"/>
      <c r="N25" s="17"/>
      <c r="O25" s="17"/>
      <c r="P25" s="17"/>
      <c r="Q25" s="17"/>
      <c r="R25" s="17"/>
      <c r="S25" s="17"/>
      <c r="T25" s="17"/>
      <c r="U25" s="17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7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7"/>
      <c r="AT25" s="6"/>
      <c r="AU25" s="6"/>
      <c r="AV25" s="6"/>
      <c r="AW25" s="6"/>
      <c r="AX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</row>
    <row r="26" spans="6:133" x14ac:dyDescent="0.25">
      <c r="F26" s="11"/>
      <c r="K26" s="1"/>
      <c r="N26" s="17"/>
      <c r="O26" s="17"/>
      <c r="P26" s="17"/>
      <c r="Q26" s="17"/>
      <c r="R26" s="17"/>
      <c r="S26" s="17"/>
      <c r="T26" s="17"/>
      <c r="U26" s="17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7"/>
      <c r="AT26" s="6"/>
      <c r="AU26" s="6"/>
      <c r="AV26" s="6"/>
      <c r="AW26" s="6"/>
      <c r="AX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</row>
    <row r="27" spans="6:133" x14ac:dyDescent="0.25">
      <c r="F27" s="11"/>
      <c r="K27" s="1"/>
      <c r="N27" s="17"/>
      <c r="O27" s="17"/>
      <c r="P27" s="17"/>
      <c r="Q27" s="17"/>
      <c r="R27" s="17"/>
      <c r="S27" s="17"/>
      <c r="T27" s="17"/>
      <c r="U27" s="17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7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7"/>
      <c r="AT27" s="6"/>
      <c r="AU27" s="6"/>
      <c r="AV27" s="6"/>
      <c r="AW27" s="6"/>
      <c r="AX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</row>
    <row r="28" spans="6:133" x14ac:dyDescent="0.25">
      <c r="F28" s="11"/>
      <c r="K28" s="1"/>
      <c r="N28" s="17"/>
      <c r="O28" s="17"/>
      <c r="P28" s="17"/>
      <c r="Q28" s="17"/>
      <c r="R28" s="17"/>
      <c r="S28" s="17"/>
      <c r="T28" s="17"/>
      <c r="U28" s="17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7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7"/>
      <c r="AT28" s="6"/>
      <c r="AU28" s="6"/>
      <c r="AV28" s="6"/>
      <c r="AW28" s="6"/>
      <c r="AX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</row>
    <row r="29" spans="6:133" x14ac:dyDescent="0.25">
      <c r="F29" s="11"/>
      <c r="K29" s="1"/>
      <c r="N29" s="17"/>
      <c r="O29" s="17"/>
      <c r="P29" s="17"/>
      <c r="Q29" s="17"/>
      <c r="R29" s="17"/>
      <c r="S29" s="17"/>
      <c r="T29" s="17"/>
      <c r="U29" s="17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7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7"/>
      <c r="AT29" s="6"/>
      <c r="AU29" s="6"/>
      <c r="AV29" s="6"/>
      <c r="AW29" s="6"/>
      <c r="AX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</row>
    <row r="30" spans="6:133" x14ac:dyDescent="0.25">
      <c r="F30" s="11"/>
      <c r="K30" s="1"/>
      <c r="N30" s="17"/>
      <c r="O30" s="17"/>
      <c r="P30" s="17"/>
      <c r="Q30" s="17"/>
      <c r="R30" s="17"/>
      <c r="S30" s="17"/>
      <c r="T30" s="17"/>
      <c r="U30" s="17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</row>
    <row r="31" spans="6:133" x14ac:dyDescent="0.25">
      <c r="F31" s="11"/>
      <c r="K31" s="1"/>
      <c r="N31" s="17"/>
      <c r="O31" s="17"/>
      <c r="P31" s="17"/>
      <c r="Q31" s="17"/>
      <c r="R31" s="17"/>
      <c r="S31" s="17"/>
      <c r="T31" s="17"/>
      <c r="U31" s="17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7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7"/>
      <c r="AT31" s="6"/>
      <c r="AU31" s="6"/>
      <c r="AV31" s="6"/>
      <c r="AW31" s="6"/>
      <c r="AX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</row>
    <row r="32" spans="6:133" x14ac:dyDescent="0.25">
      <c r="F32" s="11"/>
      <c r="K32" s="1"/>
      <c r="N32" s="17"/>
      <c r="O32" s="17"/>
      <c r="P32" s="17"/>
      <c r="Q32" s="17"/>
      <c r="R32" s="17"/>
      <c r="S32" s="17"/>
      <c r="T32" s="17"/>
      <c r="U32" s="17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</row>
    <row r="33" spans="6:133" x14ac:dyDescent="0.25">
      <c r="F33" s="11"/>
      <c r="K33" s="1"/>
      <c r="N33" s="17"/>
      <c r="O33" s="17"/>
      <c r="P33" s="17"/>
      <c r="Q33" s="17"/>
      <c r="R33" s="17"/>
      <c r="S33" s="17"/>
      <c r="T33" s="17"/>
      <c r="U33" s="17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7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7"/>
      <c r="AT33" s="6"/>
      <c r="AU33" s="6"/>
      <c r="AV33" s="6"/>
      <c r="AW33" s="6"/>
      <c r="AX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</row>
    <row r="34" spans="6:133" x14ac:dyDescent="0.25">
      <c r="F34" s="11"/>
      <c r="K34" s="1"/>
      <c r="N34" s="17"/>
      <c r="O34" s="17"/>
      <c r="P34" s="17"/>
      <c r="Q34" s="17"/>
      <c r="R34" s="17"/>
      <c r="S34" s="17"/>
      <c r="T34" s="17"/>
      <c r="U34" s="17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7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7"/>
      <c r="AT34" s="6"/>
      <c r="AU34" s="6"/>
      <c r="AV34" s="6"/>
      <c r="AW34" s="6"/>
      <c r="AX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</row>
    <row r="35" spans="6:133" x14ac:dyDescent="0.25">
      <c r="F35" s="11"/>
      <c r="K35" s="1"/>
      <c r="N35" s="17"/>
      <c r="O35" s="17"/>
      <c r="P35" s="17"/>
      <c r="Q35" s="17"/>
      <c r="R35" s="17"/>
      <c r="S35" s="17"/>
      <c r="T35" s="17"/>
      <c r="U35" s="17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</row>
    <row r="36" spans="6:133" x14ac:dyDescent="0.25">
      <c r="F36" s="11"/>
      <c r="K36" s="1"/>
      <c r="N36" s="17"/>
      <c r="O36" s="17"/>
      <c r="P36" s="17"/>
      <c r="Q36" s="17"/>
      <c r="R36" s="17"/>
      <c r="S36" s="17"/>
      <c r="T36" s="17"/>
      <c r="U36" s="17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7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7"/>
      <c r="AT36" s="6"/>
      <c r="AU36" s="6"/>
      <c r="AV36" s="6"/>
      <c r="AW36" s="6"/>
      <c r="AX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</row>
    <row r="37" spans="6:133" x14ac:dyDescent="0.25">
      <c r="F37" s="11"/>
      <c r="K37" s="1"/>
      <c r="N37" s="17"/>
      <c r="O37" s="17"/>
      <c r="P37" s="17"/>
      <c r="Q37" s="17"/>
      <c r="R37" s="17"/>
      <c r="S37" s="17"/>
      <c r="T37" s="17"/>
      <c r="U37" s="17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7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7"/>
      <c r="AT37" s="6"/>
      <c r="AU37" s="6"/>
      <c r="AV37" s="6"/>
      <c r="AW37" s="6"/>
      <c r="AX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</row>
    <row r="38" spans="6:133" x14ac:dyDescent="0.25">
      <c r="F38" s="11"/>
      <c r="K38" s="1"/>
      <c r="N38" s="17"/>
      <c r="O38" s="17"/>
      <c r="P38" s="17"/>
      <c r="Q38" s="17"/>
      <c r="R38" s="17"/>
      <c r="S38" s="17"/>
      <c r="T38" s="17"/>
      <c r="U38" s="17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</row>
    <row r="39" spans="6:133" x14ac:dyDescent="0.25">
      <c r="F39" s="11"/>
      <c r="K39" s="1"/>
      <c r="N39" s="17"/>
      <c r="O39" s="17"/>
      <c r="P39" s="17"/>
      <c r="Q39" s="17"/>
      <c r="R39" s="17"/>
      <c r="S39" s="17"/>
      <c r="T39" s="17"/>
      <c r="U39" s="17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7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7"/>
      <c r="AT39" s="6"/>
      <c r="AU39" s="6"/>
      <c r="AV39" s="6"/>
      <c r="AW39" s="6"/>
      <c r="AX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</row>
    <row r="40" spans="6:133" x14ac:dyDescent="0.25">
      <c r="F40" s="11"/>
      <c r="K40" s="1"/>
      <c r="N40" s="17"/>
      <c r="O40" s="17"/>
      <c r="P40" s="17"/>
      <c r="Q40" s="17"/>
      <c r="R40" s="17"/>
      <c r="S40" s="17"/>
      <c r="T40" s="17"/>
      <c r="U40" s="17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</row>
    <row r="41" spans="6:133" x14ac:dyDescent="0.25">
      <c r="F41" s="11"/>
      <c r="K41" s="1"/>
      <c r="N41" s="17"/>
      <c r="O41" s="17"/>
      <c r="P41" s="17"/>
      <c r="Q41" s="17"/>
      <c r="R41" s="17"/>
      <c r="S41" s="17"/>
      <c r="T41" s="17"/>
      <c r="U41" s="17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7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7"/>
      <c r="AT41" s="6"/>
      <c r="AU41" s="6"/>
      <c r="AV41" s="6"/>
      <c r="AW41" s="6"/>
      <c r="AX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</row>
    <row r="42" spans="6:133" x14ac:dyDescent="0.25">
      <c r="F42" s="11"/>
      <c r="K42" s="1"/>
      <c r="N42" s="17"/>
      <c r="O42" s="17"/>
      <c r="P42" s="17"/>
      <c r="Q42" s="17"/>
      <c r="R42" s="17"/>
      <c r="S42" s="17"/>
      <c r="T42" s="17"/>
      <c r="U42" s="17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7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7"/>
      <c r="AT42" s="6"/>
      <c r="AU42" s="6"/>
      <c r="AV42" s="6"/>
      <c r="AW42" s="6"/>
      <c r="AX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</row>
    <row r="43" spans="6:133" x14ac:dyDescent="0.25">
      <c r="F43" s="11"/>
      <c r="K43" s="1"/>
      <c r="N43" s="17"/>
      <c r="O43" s="17"/>
      <c r="P43" s="17"/>
      <c r="Q43" s="17"/>
      <c r="R43" s="17"/>
      <c r="S43" s="17"/>
      <c r="T43" s="17"/>
      <c r="U43" s="17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7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7"/>
      <c r="AT43" s="6"/>
      <c r="AU43" s="6"/>
      <c r="AV43" s="6"/>
      <c r="AW43" s="6"/>
      <c r="AX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</row>
    <row r="44" spans="6:133" x14ac:dyDescent="0.25">
      <c r="F44" s="11"/>
      <c r="K44" s="1"/>
      <c r="N44" s="17"/>
      <c r="O44" s="17"/>
      <c r="P44" s="17"/>
      <c r="Q44" s="17"/>
      <c r="R44" s="17"/>
      <c r="S44" s="17"/>
      <c r="T44" s="17"/>
      <c r="U44" s="17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7"/>
      <c r="AT44" s="6"/>
      <c r="AU44" s="6"/>
      <c r="AV44" s="6"/>
      <c r="AW44" s="6"/>
      <c r="AX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</row>
    <row r="45" spans="6:133" x14ac:dyDescent="0.25">
      <c r="F45" s="11"/>
      <c r="K45" s="1"/>
      <c r="N45" s="17"/>
      <c r="O45" s="17"/>
      <c r="P45" s="17"/>
      <c r="Q45" s="17"/>
      <c r="R45" s="17"/>
      <c r="S45" s="17"/>
      <c r="T45" s="17"/>
      <c r="U45" s="17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7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7"/>
      <c r="AT45" s="6"/>
      <c r="AU45" s="6"/>
      <c r="AV45" s="6"/>
      <c r="AW45" s="6"/>
      <c r="AX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</row>
    <row r="46" spans="6:133" x14ac:dyDescent="0.25">
      <c r="F46" s="11"/>
      <c r="K46" s="1"/>
      <c r="N46" s="17"/>
      <c r="O46" s="17"/>
      <c r="P46" s="17"/>
      <c r="Q46" s="17"/>
      <c r="R46" s="17"/>
      <c r="S46" s="17"/>
      <c r="T46" s="17"/>
      <c r="U46" s="17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7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7"/>
      <c r="AT46" s="6"/>
      <c r="AU46" s="6"/>
      <c r="AV46" s="6"/>
      <c r="AW46" s="6"/>
      <c r="AX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</row>
    <row r="47" spans="6:133" x14ac:dyDescent="0.25">
      <c r="F47" s="11"/>
      <c r="K47" s="1"/>
      <c r="N47" s="17"/>
      <c r="O47" s="17"/>
      <c r="P47" s="17"/>
      <c r="Q47" s="17"/>
      <c r="R47" s="17"/>
      <c r="S47" s="17"/>
      <c r="T47" s="17"/>
      <c r="U47" s="17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7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7"/>
      <c r="AT47" s="6"/>
      <c r="AU47" s="6"/>
      <c r="AV47" s="6"/>
      <c r="AW47" s="6"/>
      <c r="AX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</row>
    <row r="48" spans="6:133" x14ac:dyDescent="0.25">
      <c r="F48" s="11"/>
      <c r="K48" s="1"/>
      <c r="N48" s="17"/>
      <c r="O48" s="17"/>
      <c r="P48" s="17"/>
      <c r="Q48" s="17"/>
      <c r="R48" s="17"/>
      <c r="S48" s="17"/>
      <c r="T48" s="17"/>
      <c r="U48" s="17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7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7"/>
      <c r="AT48" s="6"/>
      <c r="AU48" s="6"/>
      <c r="AV48" s="6"/>
      <c r="AW48" s="6"/>
      <c r="AX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</row>
    <row r="49" spans="6:133" x14ac:dyDescent="0.25">
      <c r="F49" s="11"/>
      <c r="K49" s="1"/>
      <c r="N49" s="17"/>
      <c r="O49" s="17"/>
      <c r="P49" s="17"/>
      <c r="Q49" s="17"/>
      <c r="R49" s="17"/>
      <c r="S49" s="17"/>
      <c r="T49" s="17"/>
      <c r="U49" s="17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7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7"/>
      <c r="AT49" s="6"/>
      <c r="AU49" s="6"/>
      <c r="AV49" s="6"/>
      <c r="AW49" s="6"/>
      <c r="AX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</row>
    <row r="50" spans="6:133" x14ac:dyDescent="0.25">
      <c r="F50" s="11"/>
      <c r="K50" s="1"/>
      <c r="N50" s="17"/>
      <c r="O50" s="17"/>
      <c r="P50" s="17"/>
      <c r="Q50" s="17"/>
      <c r="R50" s="17"/>
      <c r="S50" s="17"/>
      <c r="T50" s="17"/>
      <c r="U50" s="17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7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7"/>
      <c r="AT50" s="6"/>
      <c r="AU50" s="6"/>
      <c r="AV50" s="6"/>
      <c r="AW50" s="6"/>
      <c r="AX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</row>
    <row r="51" spans="6:133" x14ac:dyDescent="0.25">
      <c r="F51" s="11"/>
      <c r="K51" s="1"/>
      <c r="N51" s="17"/>
      <c r="O51" s="17"/>
      <c r="P51" s="17"/>
      <c r="Q51" s="17"/>
      <c r="R51" s="17"/>
      <c r="S51" s="17"/>
      <c r="T51" s="17"/>
      <c r="U51" s="17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</row>
    <row r="52" spans="6:133" x14ac:dyDescent="0.25">
      <c r="F52" s="11"/>
      <c r="K52" s="1"/>
      <c r="N52" s="17"/>
      <c r="O52" s="17"/>
      <c r="P52" s="17"/>
      <c r="Q52" s="17"/>
      <c r="R52" s="17"/>
      <c r="S52" s="17"/>
      <c r="T52" s="17"/>
      <c r="U52" s="17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7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7"/>
      <c r="AT52" s="6"/>
      <c r="AU52" s="6"/>
      <c r="AV52" s="6"/>
      <c r="AW52" s="6"/>
      <c r="AX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</row>
    <row r="53" spans="6:133" x14ac:dyDescent="0.25">
      <c r="F53" s="11"/>
      <c r="K53" s="1"/>
      <c r="N53" s="17"/>
      <c r="O53" s="17"/>
      <c r="P53" s="17"/>
      <c r="Q53" s="17"/>
      <c r="R53" s="17"/>
      <c r="S53" s="17"/>
      <c r="T53" s="17"/>
      <c r="U53" s="17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</row>
    <row r="54" spans="6:133" x14ac:dyDescent="0.25">
      <c r="F54" s="11"/>
      <c r="K54" s="1"/>
      <c r="N54" s="17"/>
      <c r="O54" s="17"/>
      <c r="P54" s="17"/>
      <c r="Q54" s="17"/>
      <c r="R54" s="17"/>
      <c r="S54" s="17"/>
      <c r="T54" s="17"/>
      <c r="U54" s="17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7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7"/>
      <c r="AT54" s="6"/>
      <c r="AU54" s="6"/>
      <c r="AV54" s="6"/>
      <c r="AW54" s="6"/>
      <c r="AX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</row>
    <row r="55" spans="6:133" x14ac:dyDescent="0.25">
      <c r="F55" s="11"/>
      <c r="K55" s="1"/>
      <c r="N55" s="17"/>
      <c r="O55" s="17"/>
      <c r="P55" s="17"/>
      <c r="Q55" s="17"/>
      <c r="R55" s="17"/>
      <c r="S55" s="17"/>
      <c r="T55" s="17"/>
      <c r="U55" s="17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7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7"/>
      <c r="AT55" s="6"/>
      <c r="AU55" s="6"/>
      <c r="AV55" s="6"/>
      <c r="AW55" s="6"/>
      <c r="AX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</row>
    <row r="56" spans="6:133" x14ac:dyDescent="0.25">
      <c r="F56" s="11"/>
      <c r="K56" s="1"/>
      <c r="N56" s="17"/>
      <c r="O56" s="17"/>
      <c r="P56" s="17"/>
      <c r="Q56" s="17"/>
      <c r="R56" s="17"/>
      <c r="S56" s="17"/>
      <c r="T56" s="17"/>
      <c r="U56" s="17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7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7"/>
      <c r="AT56" s="6"/>
      <c r="AU56" s="6"/>
      <c r="AV56" s="6"/>
      <c r="AW56" s="6"/>
      <c r="AX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</row>
    <row r="57" spans="6:133" x14ac:dyDescent="0.25">
      <c r="F57" s="11"/>
      <c r="K57" s="1"/>
      <c r="N57" s="17"/>
      <c r="O57" s="17"/>
      <c r="P57" s="17"/>
      <c r="Q57" s="17"/>
      <c r="R57" s="17"/>
      <c r="S57" s="17"/>
      <c r="T57" s="17"/>
      <c r="U57" s="17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7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7"/>
      <c r="AT57" s="6"/>
      <c r="AU57" s="6"/>
      <c r="AV57" s="6"/>
      <c r="AW57" s="6"/>
      <c r="AX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</row>
    <row r="58" spans="6:133" x14ac:dyDescent="0.25">
      <c r="F58" s="11"/>
      <c r="K58" s="1"/>
      <c r="N58" s="17"/>
      <c r="O58" s="17"/>
      <c r="P58" s="17"/>
      <c r="Q58" s="17"/>
      <c r="R58" s="17"/>
      <c r="S58" s="17"/>
      <c r="T58" s="17"/>
      <c r="U58" s="17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7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7"/>
      <c r="AT58" s="6"/>
      <c r="AU58" s="6"/>
      <c r="AV58" s="6"/>
      <c r="AW58" s="6"/>
      <c r="AX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</row>
    <row r="59" spans="6:133" x14ac:dyDescent="0.25">
      <c r="F59" s="11"/>
      <c r="K59" s="1"/>
      <c r="N59" s="17"/>
      <c r="O59" s="17"/>
      <c r="P59" s="17"/>
      <c r="Q59" s="17"/>
      <c r="R59" s="17"/>
      <c r="S59" s="17"/>
      <c r="T59" s="17"/>
      <c r="U59" s="17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7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7"/>
      <c r="AT59" s="6"/>
      <c r="AU59" s="6"/>
      <c r="AV59" s="6"/>
      <c r="AW59" s="6"/>
      <c r="AX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</row>
    <row r="60" spans="6:133" x14ac:dyDescent="0.25">
      <c r="F60" s="11"/>
      <c r="K60" s="1"/>
      <c r="N60" s="17"/>
      <c r="O60" s="17"/>
      <c r="P60" s="17"/>
      <c r="Q60" s="17"/>
      <c r="R60" s="17"/>
      <c r="S60" s="17"/>
      <c r="T60" s="17"/>
      <c r="U60" s="17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7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7"/>
      <c r="AT60" s="6"/>
      <c r="AU60" s="6"/>
      <c r="AV60" s="6"/>
      <c r="AW60" s="6"/>
      <c r="AX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</row>
    <row r="61" spans="6:133" x14ac:dyDescent="0.25">
      <c r="F61" s="11"/>
      <c r="K61" s="1"/>
      <c r="N61" s="17"/>
      <c r="O61" s="17"/>
      <c r="P61" s="17"/>
      <c r="Q61" s="17"/>
      <c r="R61" s="17"/>
      <c r="S61" s="17"/>
      <c r="T61" s="17"/>
      <c r="U61" s="17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</row>
    <row r="62" spans="6:133" x14ac:dyDescent="0.25">
      <c r="F62" s="11"/>
      <c r="K62" s="1"/>
      <c r="N62" s="17"/>
      <c r="O62" s="17"/>
      <c r="P62" s="17"/>
      <c r="Q62" s="17"/>
      <c r="R62" s="17"/>
      <c r="S62" s="17"/>
      <c r="T62" s="17"/>
      <c r="U62" s="17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</row>
    <row r="63" spans="6:133" x14ac:dyDescent="0.25">
      <c r="F63" s="11"/>
      <c r="K63" s="1"/>
      <c r="N63" s="17"/>
      <c r="O63" s="17"/>
      <c r="P63" s="17"/>
      <c r="Q63" s="17"/>
      <c r="R63" s="17"/>
      <c r="S63" s="17"/>
      <c r="T63" s="17"/>
      <c r="U63" s="17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</row>
    <row r="64" spans="6:133" x14ac:dyDescent="0.25">
      <c r="F64" s="11"/>
      <c r="K64" s="1"/>
      <c r="N64" s="17"/>
      <c r="O64" s="17"/>
      <c r="P64" s="17"/>
      <c r="Q64" s="17"/>
      <c r="R64" s="17"/>
      <c r="S64" s="17"/>
      <c r="T64" s="17"/>
      <c r="U64" s="17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7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7"/>
      <c r="AT64" s="6"/>
      <c r="AU64" s="6"/>
      <c r="AV64" s="6"/>
      <c r="AW64" s="6"/>
      <c r="AX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</row>
    <row r="65" spans="6:133" x14ac:dyDescent="0.25">
      <c r="F65" s="11"/>
      <c r="K65" s="1"/>
      <c r="N65" s="17"/>
      <c r="O65" s="17"/>
      <c r="P65" s="17"/>
      <c r="Q65" s="17"/>
      <c r="R65" s="17"/>
      <c r="S65" s="17"/>
      <c r="T65" s="17"/>
      <c r="U65" s="17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</row>
    <row r="66" spans="6:133" x14ac:dyDescent="0.25">
      <c r="F66" s="11"/>
      <c r="K66" s="1"/>
      <c r="N66" s="17"/>
      <c r="O66" s="17"/>
      <c r="P66" s="17"/>
      <c r="Q66" s="17"/>
      <c r="R66" s="17"/>
      <c r="S66" s="17"/>
      <c r="T66" s="17"/>
      <c r="U66" s="17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</row>
    <row r="67" spans="6:133" x14ac:dyDescent="0.25">
      <c r="F67" s="11"/>
      <c r="K67" s="1"/>
      <c r="N67" s="17"/>
      <c r="O67" s="17"/>
      <c r="P67" s="17"/>
      <c r="Q67" s="17"/>
      <c r="R67" s="17"/>
      <c r="S67" s="17"/>
      <c r="T67" s="17"/>
      <c r="U67" s="17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7"/>
      <c r="AT67" s="6"/>
      <c r="AU67" s="6"/>
      <c r="AV67" s="6"/>
      <c r="AW67" s="6"/>
      <c r="AX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</row>
    <row r="68" spans="6:133" x14ac:dyDescent="0.25">
      <c r="F68" s="11"/>
      <c r="K68" s="1"/>
      <c r="N68" s="17"/>
      <c r="O68" s="17"/>
      <c r="P68" s="17"/>
      <c r="Q68" s="17"/>
      <c r="R68" s="17"/>
      <c r="S68" s="17"/>
      <c r="T68" s="17"/>
      <c r="U68" s="17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7"/>
      <c r="AT68" s="6"/>
      <c r="AU68" s="6"/>
      <c r="AV68" s="6"/>
      <c r="AW68" s="6"/>
      <c r="AX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</row>
    <row r="69" spans="6:133" x14ac:dyDescent="0.25">
      <c r="F69" s="11"/>
      <c r="K69" s="1"/>
      <c r="N69" s="17"/>
      <c r="O69" s="17"/>
      <c r="P69" s="17"/>
      <c r="Q69" s="17"/>
      <c r="R69" s="17"/>
      <c r="S69" s="17"/>
      <c r="T69" s="17"/>
      <c r="U69" s="17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</row>
    <row r="70" spans="6:133" x14ac:dyDescent="0.25">
      <c r="F70" s="11"/>
      <c r="K70" s="1"/>
      <c r="N70" s="17"/>
      <c r="O70" s="17"/>
      <c r="P70" s="17"/>
      <c r="Q70" s="17"/>
      <c r="R70" s="17"/>
      <c r="S70" s="17"/>
      <c r="T70" s="17"/>
      <c r="U70" s="17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7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7"/>
      <c r="AT70" s="6"/>
      <c r="AU70" s="6"/>
      <c r="AV70" s="6"/>
      <c r="AW70" s="6"/>
      <c r="AX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</row>
    <row r="71" spans="6:133" x14ac:dyDescent="0.25">
      <c r="F71" s="11"/>
      <c r="K71" s="1"/>
      <c r="N71" s="17"/>
      <c r="O71" s="17"/>
      <c r="P71" s="17"/>
      <c r="Q71" s="17"/>
      <c r="R71" s="17"/>
      <c r="S71" s="17"/>
      <c r="T71" s="17"/>
      <c r="U71" s="17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7"/>
      <c r="AT71" s="6"/>
      <c r="AU71" s="6"/>
      <c r="AV71" s="6"/>
      <c r="AW71" s="6"/>
      <c r="AX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</row>
    <row r="72" spans="6:133" x14ac:dyDescent="0.25">
      <c r="F72" s="11"/>
      <c r="K72" s="1"/>
      <c r="N72" s="17"/>
      <c r="O72" s="17"/>
      <c r="P72" s="17"/>
      <c r="Q72" s="17"/>
      <c r="R72" s="17"/>
      <c r="S72" s="17"/>
      <c r="T72" s="17"/>
      <c r="U72" s="17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</row>
    <row r="73" spans="6:133" x14ac:dyDescent="0.25">
      <c r="F73" s="11"/>
      <c r="K73" s="1"/>
      <c r="N73" s="17"/>
      <c r="O73" s="17"/>
      <c r="P73" s="17"/>
      <c r="Q73" s="17"/>
      <c r="R73" s="17"/>
      <c r="S73" s="17"/>
      <c r="T73" s="17"/>
      <c r="U73" s="17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</row>
    <row r="74" spans="6:133" x14ac:dyDescent="0.25">
      <c r="F74" s="11"/>
      <c r="K74" s="1"/>
      <c r="N74" s="17"/>
      <c r="O74" s="17"/>
      <c r="P74" s="17"/>
      <c r="Q74" s="17"/>
      <c r="R74" s="17"/>
      <c r="S74" s="17"/>
      <c r="T74" s="17"/>
      <c r="U74" s="17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7"/>
      <c r="AT74" s="6"/>
      <c r="AU74" s="6"/>
      <c r="AV74" s="6"/>
      <c r="AW74" s="6"/>
      <c r="AX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</row>
    <row r="75" spans="6:133" x14ac:dyDescent="0.25">
      <c r="F75" s="11"/>
      <c r="K75" s="1"/>
      <c r="N75" s="17"/>
      <c r="O75" s="17"/>
      <c r="P75" s="17"/>
      <c r="Q75" s="17"/>
      <c r="R75" s="17"/>
      <c r="S75" s="17"/>
      <c r="T75" s="17"/>
      <c r="U75" s="17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</row>
    <row r="76" spans="6:133" x14ac:dyDescent="0.25">
      <c r="F76" s="11"/>
      <c r="K76" s="1"/>
      <c r="N76" s="17"/>
      <c r="O76" s="17"/>
      <c r="P76" s="17"/>
      <c r="Q76" s="17"/>
      <c r="R76" s="17"/>
      <c r="S76" s="17"/>
      <c r="T76" s="17"/>
      <c r="U76" s="17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7"/>
      <c r="AT76" s="6"/>
      <c r="AU76" s="6"/>
      <c r="AV76" s="6"/>
      <c r="AW76" s="6"/>
      <c r="AX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</row>
    <row r="77" spans="6:133" x14ac:dyDescent="0.25">
      <c r="F77" s="11"/>
      <c r="K77" s="1"/>
      <c r="N77" s="17"/>
      <c r="O77" s="17"/>
      <c r="P77" s="17"/>
      <c r="Q77" s="17"/>
      <c r="R77" s="17"/>
      <c r="S77" s="17"/>
      <c r="T77" s="17"/>
      <c r="U77" s="17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7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7"/>
      <c r="AT77" s="6"/>
      <c r="AU77" s="6"/>
      <c r="AV77" s="6"/>
      <c r="AW77" s="6"/>
      <c r="AX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</row>
    <row r="78" spans="6:133" x14ac:dyDescent="0.25">
      <c r="F78" s="11"/>
      <c r="K78" s="1"/>
      <c r="N78" s="17"/>
      <c r="O78" s="17"/>
      <c r="P78" s="17"/>
      <c r="Q78" s="17"/>
      <c r="R78" s="17"/>
      <c r="S78" s="17"/>
      <c r="T78" s="17"/>
      <c r="U78" s="17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7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7"/>
      <c r="AT78" s="6"/>
      <c r="AU78" s="6"/>
      <c r="AV78" s="6"/>
      <c r="AW78" s="6"/>
      <c r="AX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</row>
    <row r="79" spans="6:133" x14ac:dyDescent="0.25">
      <c r="F79" s="11"/>
      <c r="K79" s="1"/>
      <c r="N79" s="17"/>
      <c r="O79" s="17"/>
      <c r="P79" s="17"/>
      <c r="Q79" s="17"/>
      <c r="R79" s="17"/>
      <c r="S79" s="17"/>
      <c r="T79" s="17"/>
      <c r="U79" s="17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7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7"/>
      <c r="AT79" s="6"/>
      <c r="AU79" s="6"/>
      <c r="AV79" s="6"/>
      <c r="AW79" s="6"/>
      <c r="AX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</row>
    <row r="80" spans="6:133" x14ac:dyDescent="0.25">
      <c r="F80" s="11"/>
      <c r="K80" s="1"/>
      <c r="N80" s="17"/>
      <c r="O80" s="17"/>
      <c r="P80" s="17"/>
      <c r="Q80" s="17"/>
      <c r="R80" s="17"/>
      <c r="S80" s="17"/>
      <c r="T80" s="17"/>
      <c r="U80" s="17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7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7"/>
      <c r="AT80" s="6"/>
      <c r="AU80" s="6"/>
      <c r="AV80" s="6"/>
      <c r="AW80" s="6"/>
      <c r="AX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</row>
    <row r="81" spans="6:133" x14ac:dyDescent="0.25">
      <c r="F81" s="11"/>
      <c r="K81" s="1"/>
      <c r="N81" s="17"/>
      <c r="O81" s="17"/>
      <c r="P81" s="17"/>
      <c r="Q81" s="17"/>
      <c r="R81" s="17"/>
      <c r="S81" s="17"/>
      <c r="T81" s="17"/>
      <c r="U81" s="17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7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7"/>
      <c r="AT81" s="6"/>
      <c r="AU81" s="6"/>
      <c r="AV81" s="6"/>
      <c r="AW81" s="6"/>
      <c r="AX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</row>
    <row r="82" spans="6:133" x14ac:dyDescent="0.25">
      <c r="F82" s="11"/>
      <c r="K82" s="1"/>
      <c r="N82" s="17"/>
      <c r="O82" s="17"/>
      <c r="P82" s="17"/>
      <c r="Q82" s="17"/>
      <c r="R82" s="17"/>
      <c r="S82" s="17"/>
      <c r="T82" s="17"/>
      <c r="U82" s="17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7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7"/>
      <c r="AT82" s="6"/>
      <c r="AU82" s="6"/>
      <c r="AV82" s="6"/>
      <c r="AW82" s="6"/>
      <c r="AX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</row>
    <row r="83" spans="6:133" x14ac:dyDescent="0.25">
      <c r="F83" s="11"/>
      <c r="K83" s="1"/>
      <c r="N83" s="17"/>
      <c r="O83" s="17"/>
      <c r="P83" s="17"/>
      <c r="Q83" s="17"/>
      <c r="R83" s="17"/>
      <c r="S83" s="17"/>
      <c r="T83" s="17"/>
      <c r="U83" s="17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7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7"/>
      <c r="AT83" s="6"/>
      <c r="AU83" s="6"/>
      <c r="AV83" s="6"/>
      <c r="AW83" s="6"/>
      <c r="AX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</row>
    <row r="84" spans="6:133" x14ac:dyDescent="0.25">
      <c r="F84" s="11"/>
      <c r="K84" s="1"/>
      <c r="N84" s="17"/>
      <c r="O84" s="17"/>
      <c r="P84" s="17"/>
      <c r="Q84" s="17"/>
      <c r="R84" s="17"/>
      <c r="S84" s="17"/>
      <c r="T84" s="17"/>
      <c r="U84" s="17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7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7"/>
      <c r="AT84" s="6"/>
      <c r="AU84" s="6"/>
      <c r="AV84" s="6"/>
      <c r="AW84" s="6"/>
      <c r="AX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</row>
    <row r="85" spans="6:133" x14ac:dyDescent="0.25">
      <c r="F85" s="11"/>
      <c r="K85" s="1"/>
      <c r="N85" s="17"/>
      <c r="O85" s="17"/>
      <c r="P85" s="17"/>
      <c r="Q85" s="17"/>
      <c r="R85" s="17"/>
      <c r="S85" s="17"/>
      <c r="T85" s="17"/>
      <c r="U85" s="17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7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7"/>
      <c r="AT85" s="6"/>
      <c r="AU85" s="6"/>
      <c r="AV85" s="6"/>
      <c r="AW85" s="6"/>
      <c r="AX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</row>
    <row r="86" spans="6:133" x14ac:dyDescent="0.25">
      <c r="F86" s="11"/>
      <c r="K86" s="1"/>
      <c r="N86" s="17"/>
      <c r="O86" s="17"/>
      <c r="P86" s="17"/>
      <c r="Q86" s="17"/>
      <c r="R86" s="17"/>
      <c r="S86" s="17"/>
      <c r="T86" s="17"/>
      <c r="U86" s="17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7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7"/>
      <c r="AT86" s="6"/>
      <c r="AU86" s="6"/>
      <c r="AV86" s="6"/>
      <c r="AW86" s="6"/>
      <c r="AX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</row>
    <row r="87" spans="6:133" x14ac:dyDescent="0.25">
      <c r="F87" s="11"/>
      <c r="K87" s="1"/>
      <c r="N87" s="17"/>
      <c r="O87" s="17"/>
      <c r="P87" s="17"/>
      <c r="Q87" s="17"/>
      <c r="R87" s="17"/>
      <c r="S87" s="17"/>
      <c r="T87" s="17"/>
      <c r="U87" s="17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</row>
    <row r="88" spans="6:133" x14ac:dyDescent="0.25">
      <c r="F88" s="11"/>
      <c r="K88" s="1"/>
      <c r="N88" s="17"/>
      <c r="O88" s="17"/>
      <c r="P88" s="17"/>
      <c r="Q88" s="17"/>
      <c r="R88" s="17"/>
      <c r="S88" s="17"/>
      <c r="T88" s="17"/>
      <c r="U88" s="17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7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7"/>
      <c r="AT88" s="6"/>
      <c r="AU88" s="6"/>
      <c r="AV88" s="6"/>
      <c r="AW88" s="6"/>
      <c r="AX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</row>
    <row r="89" spans="6:133" x14ac:dyDescent="0.25">
      <c r="F89" s="11"/>
      <c r="K89" s="1"/>
      <c r="N89" s="17"/>
      <c r="O89" s="17"/>
      <c r="P89" s="17"/>
      <c r="Q89" s="17"/>
      <c r="R89" s="17"/>
      <c r="S89" s="17"/>
      <c r="T89" s="17"/>
      <c r="U89" s="17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7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7"/>
      <c r="AT89" s="6"/>
      <c r="AU89" s="6"/>
      <c r="AV89" s="6"/>
      <c r="AW89" s="6"/>
      <c r="AX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</row>
    <row r="90" spans="6:133" x14ac:dyDescent="0.25">
      <c r="F90" s="11"/>
      <c r="K90" s="1"/>
      <c r="N90" s="17"/>
      <c r="O90" s="17"/>
      <c r="P90" s="17"/>
      <c r="Q90" s="17"/>
      <c r="R90" s="17"/>
      <c r="S90" s="17"/>
      <c r="T90" s="17"/>
      <c r="U90" s="17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7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7"/>
      <c r="AT90" s="6"/>
      <c r="AU90" s="6"/>
      <c r="AV90" s="6"/>
      <c r="AW90" s="6"/>
      <c r="AX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</row>
    <row r="91" spans="6:133" x14ac:dyDescent="0.25">
      <c r="F91" s="11"/>
      <c r="K91" s="1"/>
      <c r="N91" s="17"/>
      <c r="O91" s="17"/>
      <c r="P91" s="17"/>
      <c r="Q91" s="17"/>
      <c r="R91" s="17"/>
      <c r="S91" s="17"/>
      <c r="T91" s="17"/>
      <c r="U91" s="17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7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7"/>
      <c r="AT91" s="6"/>
      <c r="AU91" s="6"/>
      <c r="AV91" s="6"/>
      <c r="AW91" s="6"/>
      <c r="AX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</row>
    <row r="92" spans="6:133" x14ac:dyDescent="0.25">
      <c r="F92" s="11"/>
      <c r="K92" s="1"/>
      <c r="N92" s="17"/>
      <c r="O92" s="17"/>
      <c r="P92" s="17"/>
      <c r="Q92" s="17"/>
      <c r="R92" s="17"/>
      <c r="S92" s="17"/>
      <c r="T92" s="17"/>
      <c r="U92" s="17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7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7"/>
      <c r="AT92" s="6"/>
      <c r="AU92" s="6"/>
      <c r="AV92" s="6"/>
      <c r="AW92" s="6"/>
      <c r="AX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</row>
    <row r="93" spans="6:133" x14ac:dyDescent="0.25">
      <c r="F93" s="11"/>
      <c r="K93" s="1"/>
      <c r="N93" s="17"/>
      <c r="O93" s="17"/>
      <c r="P93" s="17"/>
      <c r="Q93" s="17"/>
      <c r="R93" s="17"/>
      <c r="S93" s="17"/>
      <c r="T93" s="17"/>
      <c r="U93" s="17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7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7"/>
      <c r="AT93" s="6"/>
      <c r="AU93" s="6"/>
      <c r="AV93" s="6"/>
      <c r="AW93" s="6"/>
      <c r="AX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</row>
    <row r="94" spans="6:133" x14ac:dyDescent="0.25">
      <c r="F94" s="11"/>
      <c r="K94" s="1"/>
      <c r="N94" s="17"/>
      <c r="O94" s="17"/>
      <c r="P94" s="17"/>
      <c r="Q94" s="17"/>
      <c r="R94" s="17"/>
      <c r="S94" s="17"/>
      <c r="T94" s="17"/>
      <c r="U94" s="17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</row>
    <row r="95" spans="6:133" x14ac:dyDescent="0.25">
      <c r="F95" s="11"/>
      <c r="K95" s="1"/>
      <c r="N95" s="17"/>
      <c r="O95" s="17"/>
      <c r="P95" s="17"/>
      <c r="Q95" s="17"/>
      <c r="R95" s="17"/>
      <c r="S95" s="17"/>
      <c r="T95" s="17"/>
      <c r="U95" s="17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</row>
    <row r="96" spans="6:133" x14ac:dyDescent="0.25">
      <c r="F96" s="11"/>
      <c r="K96" s="1"/>
      <c r="N96" s="17"/>
      <c r="O96" s="17"/>
      <c r="P96" s="17"/>
      <c r="Q96" s="17"/>
      <c r="R96" s="17"/>
      <c r="S96" s="17"/>
      <c r="T96" s="17"/>
      <c r="U96" s="17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7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7"/>
      <c r="AT96" s="6"/>
      <c r="AU96" s="6"/>
      <c r="AV96" s="6"/>
      <c r="AW96" s="6"/>
      <c r="AX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</row>
    <row r="97" spans="6:133" x14ac:dyDescent="0.25">
      <c r="F97" s="11"/>
      <c r="K97" s="1"/>
      <c r="N97" s="17"/>
      <c r="O97" s="17"/>
      <c r="P97" s="17"/>
      <c r="Q97" s="17"/>
      <c r="R97" s="17"/>
      <c r="S97" s="17"/>
      <c r="T97" s="17"/>
      <c r="U97" s="17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</row>
    <row r="98" spans="6:133" x14ac:dyDescent="0.25">
      <c r="F98" s="11"/>
      <c r="K98" s="1"/>
      <c r="N98" s="17"/>
      <c r="O98" s="17"/>
      <c r="P98" s="17"/>
      <c r="Q98" s="17"/>
      <c r="R98" s="17"/>
      <c r="S98" s="17"/>
      <c r="T98" s="17"/>
      <c r="U98" s="17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7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7"/>
      <c r="AT98" s="6"/>
      <c r="AU98" s="6"/>
      <c r="AV98" s="6"/>
      <c r="AW98" s="6"/>
      <c r="AX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</row>
    <row r="99" spans="6:133" x14ac:dyDescent="0.25">
      <c r="F99" s="11"/>
      <c r="K99" s="1"/>
      <c r="N99" s="17"/>
      <c r="O99" s="17"/>
      <c r="P99" s="17"/>
      <c r="Q99" s="17"/>
      <c r="R99" s="17"/>
      <c r="S99" s="17"/>
      <c r="T99" s="17"/>
      <c r="U99" s="17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7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7"/>
      <c r="AT99" s="6"/>
      <c r="AU99" s="6"/>
      <c r="AV99" s="6"/>
      <c r="AW99" s="6"/>
      <c r="AX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</row>
    <row r="100" spans="6:133" x14ac:dyDescent="0.25">
      <c r="F100" s="11"/>
      <c r="K100" s="1"/>
      <c r="N100" s="17"/>
      <c r="O100" s="17"/>
      <c r="P100" s="17"/>
      <c r="Q100" s="17"/>
      <c r="R100" s="17"/>
      <c r="S100" s="17"/>
      <c r="T100" s="17"/>
      <c r="U100" s="17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7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7"/>
      <c r="AT100" s="6"/>
      <c r="AU100" s="6"/>
      <c r="AV100" s="6"/>
      <c r="AW100" s="6"/>
      <c r="AX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</row>
    <row r="101" spans="6:133" x14ac:dyDescent="0.25">
      <c r="F101" s="11"/>
      <c r="K101" s="1"/>
      <c r="N101" s="17"/>
      <c r="O101" s="17"/>
      <c r="P101" s="17"/>
      <c r="Q101" s="17"/>
      <c r="R101" s="17"/>
      <c r="S101" s="17"/>
      <c r="T101" s="17"/>
      <c r="U101" s="17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7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7"/>
      <c r="AT101" s="6"/>
      <c r="AU101" s="6"/>
      <c r="AV101" s="6"/>
      <c r="AW101" s="6"/>
      <c r="AX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</row>
    <row r="102" spans="6:133" x14ac:dyDescent="0.25">
      <c r="F102" s="11"/>
      <c r="K102" s="1"/>
      <c r="N102" s="17"/>
      <c r="O102" s="17"/>
      <c r="P102" s="17"/>
      <c r="Q102" s="17"/>
      <c r="R102" s="17"/>
      <c r="S102" s="17"/>
      <c r="T102" s="17"/>
      <c r="U102" s="17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7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7"/>
      <c r="AT102" s="6"/>
      <c r="AU102" s="6"/>
      <c r="AV102" s="6"/>
      <c r="AW102" s="6"/>
      <c r="AX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</row>
    <row r="103" spans="6:133" x14ac:dyDescent="0.25">
      <c r="F103" s="11"/>
      <c r="K103" s="1"/>
      <c r="N103" s="17"/>
      <c r="O103" s="17"/>
      <c r="P103" s="17"/>
      <c r="Q103" s="17"/>
      <c r="R103" s="17"/>
      <c r="S103" s="17"/>
      <c r="T103" s="17"/>
      <c r="U103" s="17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7"/>
      <c r="AT103" s="6"/>
      <c r="AU103" s="6"/>
      <c r="AV103" s="6"/>
      <c r="AW103" s="6"/>
      <c r="AX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</row>
    <row r="104" spans="6:133" x14ac:dyDescent="0.25">
      <c r="F104" s="11"/>
      <c r="K104" s="1"/>
      <c r="N104" s="17"/>
      <c r="O104" s="17"/>
      <c r="P104" s="17"/>
      <c r="Q104" s="17"/>
      <c r="R104" s="17"/>
      <c r="S104" s="17"/>
      <c r="T104" s="17"/>
      <c r="U104" s="17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7"/>
      <c r="AT104" s="6"/>
      <c r="AU104" s="6"/>
      <c r="AV104" s="6"/>
      <c r="AW104" s="6"/>
      <c r="AX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</row>
    <row r="105" spans="6:133" x14ac:dyDescent="0.25">
      <c r="F105" s="11"/>
      <c r="K105" s="1"/>
      <c r="N105" s="17"/>
      <c r="O105" s="17"/>
      <c r="P105" s="17"/>
      <c r="Q105" s="17"/>
      <c r="R105" s="17"/>
      <c r="S105" s="17"/>
      <c r="T105" s="17"/>
      <c r="U105" s="17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7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7"/>
      <c r="AT105" s="6"/>
      <c r="AU105" s="6"/>
      <c r="AV105" s="6"/>
      <c r="AW105" s="6"/>
      <c r="AX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</row>
    <row r="106" spans="6:133" x14ac:dyDescent="0.25">
      <c r="F106" s="11"/>
      <c r="K106" s="1"/>
      <c r="N106" s="17"/>
      <c r="O106" s="17"/>
      <c r="P106" s="17"/>
      <c r="Q106" s="17"/>
      <c r="R106" s="17"/>
      <c r="S106" s="17"/>
      <c r="T106" s="17"/>
      <c r="U106" s="17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7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7"/>
      <c r="AT106" s="6"/>
      <c r="AU106" s="6"/>
      <c r="AV106" s="6"/>
      <c r="AW106" s="6"/>
      <c r="AX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</row>
    <row r="107" spans="6:133" x14ac:dyDescent="0.25">
      <c r="F107" s="11"/>
      <c r="K107" s="1"/>
      <c r="N107" s="17"/>
      <c r="O107" s="17"/>
      <c r="P107" s="17"/>
      <c r="Q107" s="17"/>
      <c r="R107" s="17"/>
      <c r="S107" s="17"/>
      <c r="T107" s="17"/>
      <c r="U107" s="17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7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7"/>
      <c r="AT107" s="6"/>
      <c r="AU107" s="6"/>
      <c r="AV107" s="6"/>
      <c r="AW107" s="6"/>
      <c r="AX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</row>
    <row r="108" spans="6:133" x14ac:dyDescent="0.25">
      <c r="F108" s="11"/>
      <c r="K108" s="1"/>
      <c r="N108" s="17"/>
      <c r="O108" s="17"/>
      <c r="P108" s="17"/>
      <c r="Q108" s="17"/>
      <c r="R108" s="17"/>
      <c r="S108" s="17"/>
      <c r="T108" s="17"/>
      <c r="U108" s="17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7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7"/>
      <c r="AT108" s="6"/>
      <c r="AU108" s="6"/>
      <c r="AV108" s="6"/>
      <c r="AW108" s="6"/>
      <c r="AX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</row>
    <row r="109" spans="6:133" x14ac:dyDescent="0.25">
      <c r="F109" s="11"/>
      <c r="K109" s="1"/>
      <c r="N109" s="17"/>
      <c r="O109" s="17"/>
      <c r="P109" s="17"/>
      <c r="Q109" s="17"/>
      <c r="R109" s="17"/>
      <c r="S109" s="17"/>
      <c r="T109" s="17"/>
      <c r="U109" s="17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7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7"/>
      <c r="AT109" s="6"/>
      <c r="AU109" s="6"/>
      <c r="AV109" s="6"/>
      <c r="AW109" s="6"/>
      <c r="AX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</row>
    <row r="110" spans="6:133" x14ac:dyDescent="0.25">
      <c r="F110" s="11"/>
      <c r="K110" s="1"/>
      <c r="N110" s="17"/>
      <c r="O110" s="17"/>
      <c r="P110" s="17"/>
      <c r="Q110" s="17"/>
      <c r="R110" s="17"/>
      <c r="S110" s="17"/>
      <c r="T110" s="17"/>
      <c r="U110" s="17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7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7"/>
      <c r="AT110" s="6"/>
      <c r="AU110" s="6"/>
      <c r="AV110" s="6"/>
      <c r="AW110" s="6"/>
      <c r="AX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</row>
    <row r="111" spans="6:133" x14ac:dyDescent="0.25">
      <c r="F111" s="11"/>
      <c r="K111" s="1"/>
      <c r="N111" s="17"/>
      <c r="O111" s="17"/>
      <c r="P111" s="17"/>
      <c r="Q111" s="17"/>
      <c r="R111" s="17"/>
      <c r="S111" s="17"/>
      <c r="T111" s="17"/>
      <c r="U111" s="17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7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7"/>
      <c r="AT111" s="6"/>
      <c r="AU111" s="6"/>
      <c r="AV111" s="6"/>
      <c r="AW111" s="6"/>
      <c r="AX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</row>
    <row r="112" spans="6:133" x14ac:dyDescent="0.25">
      <c r="F112" s="11"/>
      <c r="K112" s="1"/>
      <c r="N112" s="17"/>
      <c r="O112" s="17"/>
      <c r="P112" s="17"/>
      <c r="Q112" s="17"/>
      <c r="R112" s="17"/>
      <c r="S112" s="17"/>
      <c r="T112" s="17"/>
      <c r="U112" s="17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</row>
    <row r="113" spans="6:133" x14ac:dyDescent="0.25">
      <c r="F113" s="11"/>
      <c r="K113" s="1"/>
      <c r="N113" s="17"/>
      <c r="O113" s="17"/>
      <c r="P113" s="17"/>
      <c r="Q113" s="17"/>
      <c r="R113" s="17"/>
      <c r="S113" s="17"/>
      <c r="T113" s="17"/>
      <c r="U113" s="17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7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7"/>
      <c r="AT113" s="6"/>
      <c r="AU113" s="6"/>
      <c r="AV113" s="6"/>
      <c r="AW113" s="6"/>
      <c r="AX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</row>
    <row r="114" spans="6:133" x14ac:dyDescent="0.25">
      <c r="F114" s="11"/>
      <c r="K114" s="1"/>
      <c r="N114" s="17"/>
      <c r="O114" s="17"/>
      <c r="P114" s="17"/>
      <c r="Q114" s="17"/>
      <c r="R114" s="17"/>
      <c r="S114" s="17"/>
      <c r="T114" s="17"/>
      <c r="U114" s="17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7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7"/>
      <c r="AT114" s="6"/>
      <c r="AU114" s="6"/>
      <c r="AV114" s="6"/>
      <c r="AW114" s="6"/>
      <c r="AX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</row>
    <row r="115" spans="6:133" x14ac:dyDescent="0.25">
      <c r="F115" s="11"/>
      <c r="K115" s="1"/>
      <c r="N115" s="17"/>
      <c r="O115" s="17"/>
      <c r="P115" s="17"/>
      <c r="Q115" s="17"/>
      <c r="R115" s="17"/>
      <c r="S115" s="17"/>
      <c r="T115" s="17"/>
      <c r="U115" s="17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7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7"/>
      <c r="AT115" s="6"/>
      <c r="AU115" s="6"/>
      <c r="AV115" s="6"/>
      <c r="AW115" s="6"/>
      <c r="AX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</row>
    <row r="116" spans="6:133" x14ac:dyDescent="0.25">
      <c r="F116" s="11"/>
      <c r="K116" s="1"/>
      <c r="N116" s="17"/>
      <c r="O116" s="17"/>
      <c r="P116" s="17"/>
      <c r="Q116" s="17"/>
      <c r="R116" s="17"/>
      <c r="S116" s="17"/>
      <c r="T116" s="17"/>
      <c r="U116" s="17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7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7"/>
      <c r="AT116" s="6"/>
      <c r="AU116" s="6"/>
      <c r="AV116" s="6"/>
      <c r="AW116" s="6"/>
      <c r="AX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</row>
    <row r="117" spans="6:133" x14ac:dyDescent="0.25">
      <c r="F117" s="11"/>
      <c r="K117" s="1"/>
      <c r="N117" s="17"/>
      <c r="O117" s="17"/>
      <c r="P117" s="17"/>
      <c r="Q117" s="17"/>
      <c r="R117" s="17"/>
      <c r="S117" s="17"/>
      <c r="T117" s="17"/>
      <c r="U117" s="17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</row>
    <row r="118" spans="6:133" x14ac:dyDescent="0.25">
      <c r="F118" s="11"/>
      <c r="K118" s="1"/>
      <c r="N118" s="17"/>
      <c r="O118" s="17"/>
      <c r="P118" s="17"/>
      <c r="Q118" s="17"/>
      <c r="R118" s="17"/>
      <c r="S118" s="17"/>
      <c r="T118" s="17"/>
      <c r="U118" s="17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</row>
    <row r="119" spans="6:133" x14ac:dyDescent="0.25">
      <c r="F119" s="11"/>
      <c r="K119" s="1"/>
      <c r="N119" s="17"/>
      <c r="O119" s="17"/>
      <c r="P119" s="17"/>
      <c r="Q119" s="17"/>
      <c r="R119" s="17"/>
      <c r="S119" s="17"/>
      <c r="T119" s="17"/>
      <c r="U119" s="17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7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7"/>
      <c r="AT119" s="6"/>
      <c r="AU119" s="6"/>
      <c r="AV119" s="6"/>
      <c r="AW119" s="6"/>
      <c r="AX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</row>
    <row r="120" spans="6:133" x14ac:dyDescent="0.25">
      <c r="F120" s="11"/>
      <c r="K120" s="1"/>
      <c r="N120" s="17"/>
      <c r="O120" s="17"/>
      <c r="P120" s="17"/>
      <c r="Q120" s="17"/>
      <c r="R120" s="17"/>
      <c r="S120" s="17"/>
      <c r="T120" s="17"/>
      <c r="U120" s="17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7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7"/>
      <c r="AT120" s="6"/>
      <c r="AU120" s="6"/>
      <c r="AV120" s="6"/>
      <c r="AW120" s="6"/>
      <c r="AX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</row>
    <row r="121" spans="6:133" x14ac:dyDescent="0.25">
      <c r="F121" s="11"/>
      <c r="K121" s="1"/>
      <c r="N121" s="17"/>
      <c r="O121" s="17"/>
      <c r="P121" s="17"/>
      <c r="Q121" s="17"/>
      <c r="R121" s="17"/>
      <c r="S121" s="17"/>
      <c r="T121" s="17"/>
      <c r="U121" s="17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7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7"/>
      <c r="AT121" s="6"/>
      <c r="AU121" s="6"/>
      <c r="AV121" s="6"/>
      <c r="AW121" s="6"/>
      <c r="AX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</row>
    <row r="122" spans="6:133" x14ac:dyDescent="0.25">
      <c r="F122" s="11"/>
      <c r="K122" s="1"/>
      <c r="N122" s="17"/>
      <c r="O122" s="17"/>
      <c r="P122" s="17"/>
      <c r="Q122" s="17"/>
      <c r="R122" s="17"/>
      <c r="S122" s="17"/>
      <c r="T122" s="17"/>
      <c r="U122" s="17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7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7"/>
      <c r="AT122" s="6"/>
      <c r="AU122" s="6"/>
      <c r="AV122" s="6"/>
      <c r="AW122" s="6"/>
      <c r="AX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</row>
    <row r="123" spans="6:133" x14ac:dyDescent="0.25">
      <c r="F123" s="11"/>
      <c r="K123" s="1"/>
      <c r="N123" s="17"/>
      <c r="O123" s="17"/>
      <c r="P123" s="17"/>
      <c r="Q123" s="17"/>
      <c r="R123" s="17"/>
      <c r="S123" s="17"/>
      <c r="T123" s="17"/>
      <c r="U123" s="17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7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7"/>
      <c r="AT123" s="6"/>
      <c r="AU123" s="6"/>
      <c r="AV123" s="6"/>
      <c r="AW123" s="6"/>
      <c r="AX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</row>
    <row r="124" spans="6:133" x14ac:dyDescent="0.25">
      <c r="F124" s="11"/>
      <c r="K124" s="1"/>
      <c r="N124" s="17"/>
      <c r="O124" s="17"/>
      <c r="P124" s="17"/>
      <c r="Q124" s="17"/>
      <c r="R124" s="17"/>
      <c r="S124" s="17"/>
      <c r="T124" s="17"/>
      <c r="U124" s="17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7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7"/>
      <c r="AT124" s="6"/>
      <c r="AU124" s="6"/>
      <c r="AV124" s="6"/>
      <c r="AW124" s="6"/>
      <c r="AX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</row>
    <row r="125" spans="6:133" x14ac:dyDescent="0.25">
      <c r="F125" s="11"/>
      <c r="K125" s="1"/>
      <c r="N125" s="17"/>
      <c r="O125" s="17"/>
      <c r="P125" s="17"/>
      <c r="Q125" s="17"/>
      <c r="R125" s="17"/>
      <c r="S125" s="17"/>
      <c r="T125" s="17"/>
      <c r="U125" s="17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7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7"/>
      <c r="AT125" s="6"/>
      <c r="AU125" s="6"/>
      <c r="AV125" s="6"/>
      <c r="AW125" s="6"/>
      <c r="AX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</row>
    <row r="126" spans="6:133" x14ac:dyDescent="0.25">
      <c r="F126" s="11"/>
      <c r="K126" s="1"/>
      <c r="N126" s="17"/>
      <c r="O126" s="17"/>
      <c r="P126" s="17"/>
      <c r="Q126" s="17"/>
      <c r="R126" s="17"/>
      <c r="S126" s="17"/>
      <c r="T126" s="17"/>
      <c r="U126" s="17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</row>
    <row r="127" spans="6:133" x14ac:dyDescent="0.25">
      <c r="F127" s="11"/>
      <c r="K127" s="1"/>
      <c r="N127" s="17"/>
      <c r="O127" s="17"/>
      <c r="P127" s="17"/>
      <c r="Q127" s="17"/>
      <c r="R127" s="17"/>
      <c r="S127" s="17"/>
      <c r="T127" s="17"/>
      <c r="U127" s="17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7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7"/>
      <c r="AT127" s="6"/>
      <c r="AU127" s="6"/>
      <c r="AV127" s="6"/>
      <c r="AW127" s="6"/>
      <c r="AX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</row>
    <row r="128" spans="6:133" x14ac:dyDescent="0.25">
      <c r="F128" s="11"/>
      <c r="K128" s="1"/>
      <c r="N128" s="17"/>
      <c r="O128" s="17"/>
      <c r="P128" s="17"/>
      <c r="Q128" s="17"/>
      <c r="R128" s="17"/>
      <c r="S128" s="17"/>
      <c r="T128" s="17"/>
      <c r="U128" s="17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7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7"/>
      <c r="AT128" s="6"/>
      <c r="AU128" s="6"/>
      <c r="AV128" s="6"/>
      <c r="AW128" s="6"/>
      <c r="AX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</row>
    <row r="129" spans="6:133" x14ac:dyDescent="0.25">
      <c r="F129" s="11"/>
      <c r="K129" s="1"/>
      <c r="N129" s="17"/>
      <c r="O129" s="17"/>
      <c r="P129" s="17"/>
      <c r="Q129" s="17"/>
      <c r="R129" s="17"/>
      <c r="S129" s="17"/>
      <c r="T129" s="17"/>
      <c r="U129" s="17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</row>
    <row r="130" spans="6:133" x14ac:dyDescent="0.25">
      <c r="F130" s="11"/>
      <c r="K130" s="1"/>
      <c r="N130" s="17"/>
      <c r="O130" s="17"/>
      <c r="P130" s="17"/>
      <c r="Q130" s="17"/>
      <c r="R130" s="17"/>
      <c r="S130" s="17"/>
      <c r="T130" s="17"/>
      <c r="U130" s="17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7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7"/>
      <c r="AT130" s="6"/>
      <c r="AU130" s="6"/>
      <c r="AV130" s="6"/>
      <c r="AW130" s="6"/>
      <c r="AX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</row>
    <row r="131" spans="6:133" x14ac:dyDescent="0.25">
      <c r="F131" s="11"/>
      <c r="K131" s="1"/>
      <c r="N131" s="17"/>
      <c r="O131" s="17"/>
      <c r="P131" s="17"/>
      <c r="Q131" s="17"/>
      <c r="R131" s="17"/>
      <c r="S131" s="17"/>
      <c r="T131" s="17"/>
      <c r="U131" s="17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7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7"/>
      <c r="AT131" s="6"/>
      <c r="AU131" s="6"/>
      <c r="AV131" s="6"/>
      <c r="AW131" s="6"/>
      <c r="AX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</row>
    <row r="132" spans="6:133" x14ac:dyDescent="0.25">
      <c r="F132" s="11"/>
      <c r="K132" s="1"/>
      <c r="N132" s="17"/>
      <c r="O132" s="17"/>
      <c r="P132" s="17"/>
      <c r="Q132" s="17"/>
      <c r="R132" s="17"/>
      <c r="S132" s="17"/>
      <c r="T132" s="17"/>
      <c r="U132" s="17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7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7"/>
      <c r="AT132" s="6"/>
      <c r="AU132" s="6"/>
      <c r="AV132" s="6"/>
      <c r="AW132" s="6"/>
      <c r="AX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</row>
    <row r="133" spans="6:133" x14ac:dyDescent="0.25">
      <c r="F133" s="11"/>
      <c r="K133" s="1"/>
      <c r="N133" s="17"/>
      <c r="O133" s="17"/>
      <c r="P133" s="17"/>
      <c r="Q133" s="17"/>
      <c r="R133" s="17"/>
      <c r="S133" s="17"/>
      <c r="T133" s="17"/>
      <c r="U133" s="17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7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7"/>
      <c r="AT133" s="6"/>
      <c r="AU133" s="6"/>
      <c r="AV133" s="6"/>
      <c r="AW133" s="6"/>
      <c r="AX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</row>
    <row r="134" spans="6:133" x14ac:dyDescent="0.25">
      <c r="F134" s="11"/>
      <c r="K134" s="1"/>
      <c r="N134" s="17"/>
      <c r="O134" s="17"/>
      <c r="P134" s="17"/>
      <c r="Q134" s="17"/>
      <c r="R134" s="17"/>
      <c r="S134" s="17"/>
      <c r="T134" s="17"/>
      <c r="U134" s="17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7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7"/>
      <c r="AT134" s="6"/>
      <c r="AU134" s="6"/>
      <c r="AV134" s="6"/>
      <c r="AW134" s="6"/>
      <c r="AX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</row>
    <row r="135" spans="6:133" x14ac:dyDescent="0.25">
      <c r="F135" s="11"/>
      <c r="K135" s="1"/>
      <c r="N135" s="17"/>
      <c r="O135" s="17"/>
      <c r="P135" s="17"/>
      <c r="Q135" s="17"/>
      <c r="R135" s="17"/>
      <c r="S135" s="17"/>
      <c r="T135" s="17"/>
      <c r="U135" s="17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7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7"/>
      <c r="AT135" s="6"/>
      <c r="AU135" s="6"/>
      <c r="AV135" s="6"/>
      <c r="AW135" s="6"/>
      <c r="AX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</row>
    <row r="136" spans="6:133" x14ac:dyDescent="0.25">
      <c r="F136" s="11"/>
      <c r="K136" s="1"/>
      <c r="N136" s="17"/>
      <c r="O136" s="17"/>
      <c r="P136" s="17"/>
      <c r="Q136" s="17"/>
      <c r="R136" s="17"/>
      <c r="S136" s="17"/>
      <c r="T136" s="17"/>
      <c r="U136" s="17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</row>
    <row r="137" spans="6:133" x14ac:dyDescent="0.25">
      <c r="F137" s="11"/>
      <c r="K137" s="1"/>
      <c r="N137" s="17"/>
      <c r="O137" s="17"/>
      <c r="P137" s="17"/>
      <c r="Q137" s="17"/>
      <c r="R137" s="17"/>
      <c r="S137" s="17"/>
      <c r="T137" s="17"/>
      <c r="U137" s="17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</row>
    <row r="138" spans="6:133" x14ac:dyDescent="0.25">
      <c r="F138" s="11"/>
      <c r="K138" s="1"/>
      <c r="N138" s="17"/>
      <c r="O138" s="17"/>
      <c r="P138" s="17"/>
      <c r="Q138" s="17"/>
      <c r="R138" s="17"/>
      <c r="S138" s="17"/>
      <c r="T138" s="17"/>
      <c r="U138" s="17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7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7"/>
      <c r="AT138" s="6"/>
      <c r="AU138" s="6"/>
      <c r="AV138" s="6"/>
      <c r="AW138" s="6"/>
      <c r="AX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</row>
    <row r="139" spans="6:133" x14ac:dyDescent="0.25">
      <c r="F139" s="11"/>
      <c r="K139" s="1"/>
      <c r="N139" s="17"/>
      <c r="O139" s="17"/>
      <c r="P139" s="17"/>
      <c r="Q139" s="17"/>
      <c r="R139" s="17"/>
      <c r="S139" s="17"/>
      <c r="T139" s="17"/>
      <c r="U139" s="17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</row>
    <row r="140" spans="6:133" x14ac:dyDescent="0.25">
      <c r="F140" s="11"/>
      <c r="K140" s="1"/>
      <c r="N140" s="17"/>
      <c r="O140" s="17"/>
      <c r="P140" s="17"/>
      <c r="Q140" s="17"/>
      <c r="R140" s="17"/>
      <c r="S140" s="17"/>
      <c r="T140" s="17"/>
      <c r="U140" s="17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7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7"/>
      <c r="AT140" s="6"/>
      <c r="AU140" s="6"/>
      <c r="AV140" s="6"/>
      <c r="AW140" s="6"/>
      <c r="AX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</row>
    <row r="141" spans="6:133" x14ac:dyDescent="0.25">
      <c r="F141" s="11"/>
      <c r="K141" s="1"/>
      <c r="N141" s="17"/>
      <c r="O141" s="17"/>
      <c r="P141" s="17"/>
      <c r="Q141" s="17"/>
      <c r="R141" s="17"/>
      <c r="S141" s="17"/>
      <c r="T141" s="17"/>
      <c r="U141" s="17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7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7"/>
      <c r="AT141" s="6"/>
      <c r="AU141" s="6"/>
      <c r="AV141" s="6"/>
      <c r="AW141" s="6"/>
      <c r="AX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</row>
    <row r="142" spans="6:133" x14ac:dyDescent="0.25">
      <c r="F142" s="11"/>
      <c r="K142" s="1"/>
      <c r="N142" s="17"/>
      <c r="O142" s="17"/>
      <c r="P142" s="17"/>
      <c r="Q142" s="17"/>
      <c r="R142" s="17"/>
      <c r="S142" s="17"/>
      <c r="T142" s="17"/>
      <c r="U142" s="17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</row>
    <row r="143" spans="6:133" x14ac:dyDescent="0.25">
      <c r="F143" s="11"/>
      <c r="K143" s="1"/>
      <c r="N143" s="17"/>
      <c r="O143" s="17"/>
      <c r="P143" s="17"/>
      <c r="Q143" s="17"/>
      <c r="R143" s="17"/>
      <c r="S143" s="17"/>
      <c r="T143" s="17"/>
      <c r="U143" s="17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</row>
    <row r="144" spans="6:133" x14ac:dyDescent="0.25">
      <c r="F144" s="11"/>
      <c r="K144" s="1"/>
      <c r="N144" s="17"/>
      <c r="O144" s="17"/>
      <c r="P144" s="17"/>
      <c r="Q144" s="17"/>
      <c r="R144" s="17"/>
      <c r="S144" s="17"/>
      <c r="T144" s="17"/>
      <c r="U144" s="17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</row>
    <row r="145" spans="6:118" x14ac:dyDescent="0.25">
      <c r="F145" s="11"/>
      <c r="K145" s="1"/>
      <c r="N145" s="17"/>
      <c r="O145" s="17"/>
      <c r="P145" s="17"/>
      <c r="Q145" s="17"/>
      <c r="R145" s="17"/>
      <c r="S145" s="17"/>
      <c r="T145" s="17"/>
      <c r="U145" s="17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7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7"/>
      <c r="AT145" s="6"/>
      <c r="AU145" s="6"/>
      <c r="AV145" s="6"/>
      <c r="AW145" s="6"/>
      <c r="AX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</row>
    <row r="146" spans="6:118" x14ac:dyDescent="0.25">
      <c r="F146" s="11"/>
      <c r="K146" s="1"/>
      <c r="N146" s="17"/>
      <c r="O146" s="17"/>
      <c r="P146" s="17"/>
      <c r="Q146" s="17"/>
      <c r="R146" s="17"/>
      <c r="S146" s="17"/>
      <c r="T146" s="17"/>
      <c r="U146" s="17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</row>
    <row r="147" spans="6:118" x14ac:dyDescent="0.25">
      <c r="F147" s="11"/>
      <c r="K147" s="1"/>
      <c r="N147" s="17"/>
      <c r="O147" s="17"/>
      <c r="P147" s="17"/>
      <c r="Q147" s="17"/>
      <c r="R147" s="17"/>
      <c r="S147" s="17"/>
      <c r="T147" s="17"/>
      <c r="U147" s="17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</row>
    <row r="148" spans="6:118" x14ac:dyDescent="0.25">
      <c r="F148" s="11"/>
      <c r="K148" s="1"/>
      <c r="N148" s="17"/>
      <c r="O148" s="17"/>
      <c r="P148" s="17"/>
      <c r="Q148" s="17"/>
      <c r="R148" s="17"/>
      <c r="S148" s="17"/>
      <c r="T148" s="17"/>
      <c r="U148" s="17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</row>
    <row r="149" spans="6:118" x14ac:dyDescent="0.25">
      <c r="F149" s="11"/>
      <c r="K149" s="1"/>
      <c r="N149" s="17"/>
      <c r="O149" s="17"/>
      <c r="P149" s="17"/>
      <c r="Q149" s="17"/>
      <c r="R149" s="17"/>
      <c r="S149" s="17"/>
      <c r="T149" s="17"/>
      <c r="U149" s="17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</row>
    <row r="150" spans="6:118" x14ac:dyDescent="0.25">
      <c r="F150" s="11"/>
      <c r="K150" s="1"/>
      <c r="N150" s="17"/>
      <c r="O150" s="17"/>
      <c r="P150" s="17"/>
      <c r="Q150" s="17"/>
      <c r="R150" s="17"/>
      <c r="S150" s="17"/>
      <c r="T150" s="17"/>
      <c r="U150" s="17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7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7"/>
      <c r="AT150" s="6"/>
      <c r="AU150" s="6"/>
      <c r="AV150" s="6"/>
      <c r="AW150" s="6"/>
      <c r="AX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</row>
    <row r="151" spans="6:118" x14ac:dyDescent="0.25">
      <c r="F151" s="11"/>
      <c r="K151" s="1"/>
      <c r="N151" s="17"/>
      <c r="O151" s="17"/>
      <c r="P151" s="17"/>
      <c r="Q151" s="17"/>
      <c r="R151" s="17"/>
      <c r="S151" s="17"/>
      <c r="T151" s="17"/>
      <c r="U151" s="17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</row>
    <row r="152" spans="6:118" x14ac:dyDescent="0.25">
      <c r="F152" s="11"/>
      <c r="K152" s="1"/>
      <c r="N152" s="17"/>
      <c r="O152" s="17"/>
      <c r="P152" s="17"/>
      <c r="Q152" s="17"/>
      <c r="R152" s="17"/>
      <c r="S152" s="17"/>
      <c r="T152" s="17"/>
      <c r="U152" s="17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7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7"/>
      <c r="AT152" s="6"/>
      <c r="AU152" s="6"/>
      <c r="AV152" s="6"/>
      <c r="AW152" s="6"/>
      <c r="AX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</row>
    <row r="153" spans="6:118" x14ac:dyDescent="0.25">
      <c r="F153" s="11"/>
      <c r="K153" s="1"/>
      <c r="N153" s="17"/>
      <c r="O153" s="17"/>
      <c r="P153" s="17"/>
      <c r="Q153" s="17"/>
      <c r="R153" s="17"/>
      <c r="S153" s="17"/>
      <c r="T153" s="17"/>
      <c r="U153" s="17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7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7"/>
      <c r="AT153" s="6"/>
      <c r="AU153" s="6"/>
      <c r="AV153" s="6"/>
      <c r="AW153" s="6"/>
      <c r="AX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</row>
    <row r="154" spans="6:118" x14ac:dyDescent="0.25">
      <c r="F154" s="11"/>
      <c r="K154" s="1"/>
      <c r="N154" s="17"/>
      <c r="O154" s="17"/>
      <c r="P154" s="17"/>
      <c r="Q154" s="17"/>
      <c r="R154" s="17"/>
      <c r="S154" s="17"/>
      <c r="T154" s="17"/>
      <c r="U154" s="17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7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7"/>
      <c r="AT154" s="6"/>
      <c r="AU154" s="6"/>
      <c r="AV154" s="6"/>
      <c r="AW154" s="6"/>
      <c r="AX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</row>
    <row r="155" spans="6:118" x14ac:dyDescent="0.25">
      <c r="F155" s="11"/>
      <c r="K155" s="1"/>
      <c r="N155" s="17"/>
      <c r="O155" s="17"/>
      <c r="P155" s="17"/>
      <c r="Q155" s="17"/>
      <c r="R155" s="17"/>
      <c r="S155" s="17"/>
      <c r="T155" s="17"/>
      <c r="U155" s="17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</row>
    <row r="156" spans="6:118" x14ac:dyDescent="0.25">
      <c r="F156" s="11"/>
      <c r="K156" s="1"/>
      <c r="N156" s="17"/>
      <c r="O156" s="17"/>
      <c r="P156" s="17"/>
      <c r="Q156" s="17"/>
      <c r="R156" s="17"/>
      <c r="S156" s="17"/>
      <c r="T156" s="17"/>
      <c r="U156" s="17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</row>
    <row r="157" spans="6:118" x14ac:dyDescent="0.25">
      <c r="F157" s="11"/>
      <c r="K157" s="1"/>
      <c r="N157" s="17"/>
      <c r="O157" s="17"/>
      <c r="P157" s="17"/>
      <c r="Q157" s="17"/>
      <c r="R157" s="17"/>
      <c r="S157" s="17"/>
      <c r="T157" s="17"/>
      <c r="U157" s="17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</row>
    <row r="158" spans="6:118" x14ac:dyDescent="0.25">
      <c r="F158" s="11"/>
      <c r="K158" s="1"/>
      <c r="N158" s="17"/>
      <c r="O158" s="17"/>
      <c r="P158" s="17"/>
      <c r="Q158" s="17"/>
      <c r="R158" s="17"/>
      <c r="S158" s="17"/>
      <c r="T158" s="17"/>
      <c r="U158" s="17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7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7"/>
      <c r="AT158" s="6"/>
      <c r="AU158" s="6"/>
      <c r="AV158" s="6"/>
      <c r="AW158" s="6"/>
      <c r="AX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</row>
    <row r="159" spans="6:118" x14ac:dyDescent="0.25">
      <c r="F159" s="11"/>
      <c r="K159" s="1"/>
      <c r="N159" s="17"/>
      <c r="O159" s="17"/>
      <c r="P159" s="17"/>
      <c r="Q159" s="17"/>
      <c r="R159" s="17"/>
      <c r="S159" s="17"/>
      <c r="T159" s="17"/>
      <c r="U159" s="17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7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7"/>
      <c r="AT159" s="6"/>
      <c r="AU159" s="6"/>
      <c r="AV159" s="6"/>
      <c r="AW159" s="6"/>
      <c r="AX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</row>
    <row r="160" spans="6:118" x14ac:dyDescent="0.25">
      <c r="F160" s="11"/>
      <c r="K160" s="1"/>
      <c r="N160" s="17"/>
      <c r="O160" s="17"/>
      <c r="P160" s="17"/>
      <c r="Q160" s="17"/>
      <c r="R160" s="17"/>
      <c r="S160" s="17"/>
      <c r="T160" s="17"/>
      <c r="U160" s="17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7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7"/>
      <c r="AT160" s="6"/>
      <c r="AU160" s="6"/>
      <c r="AV160" s="6"/>
      <c r="AW160" s="6"/>
      <c r="AX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</row>
    <row r="161" spans="6:118" x14ac:dyDescent="0.25">
      <c r="F161" s="11"/>
      <c r="K161" s="1"/>
      <c r="N161" s="17"/>
      <c r="O161" s="17"/>
      <c r="P161" s="17"/>
      <c r="Q161" s="17"/>
      <c r="R161" s="17"/>
      <c r="S161" s="17"/>
      <c r="T161" s="17"/>
      <c r="U161" s="17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</row>
    <row r="162" spans="6:118" x14ac:dyDescent="0.25">
      <c r="F162" s="11"/>
      <c r="K162" s="1"/>
      <c r="N162" s="17"/>
      <c r="O162" s="17"/>
      <c r="P162" s="17"/>
      <c r="Q162" s="17"/>
      <c r="R162" s="17"/>
      <c r="S162" s="17"/>
      <c r="T162" s="17"/>
      <c r="U162" s="17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</row>
    <row r="163" spans="6:118" x14ac:dyDescent="0.25">
      <c r="F163" s="11"/>
      <c r="K163" s="1"/>
      <c r="N163" s="17"/>
      <c r="O163" s="17"/>
      <c r="P163" s="17"/>
      <c r="Q163" s="17"/>
      <c r="R163" s="17"/>
      <c r="S163" s="17"/>
      <c r="T163" s="17"/>
      <c r="U163" s="17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</row>
    <row r="164" spans="6:118" x14ac:dyDescent="0.25">
      <c r="F164" s="11"/>
      <c r="K164" s="1"/>
      <c r="N164" s="17"/>
      <c r="O164" s="17"/>
      <c r="P164" s="17"/>
      <c r="Q164" s="17"/>
      <c r="R164" s="17"/>
      <c r="S164" s="17"/>
      <c r="T164" s="17"/>
      <c r="U164" s="17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7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7"/>
      <c r="AT164" s="6"/>
      <c r="AU164" s="6"/>
      <c r="AV164" s="6"/>
      <c r="AW164" s="6"/>
      <c r="AX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</row>
    <row r="165" spans="6:118" x14ac:dyDescent="0.25">
      <c r="F165" s="11"/>
      <c r="K165" s="1"/>
      <c r="N165" s="17"/>
      <c r="O165" s="17"/>
      <c r="P165" s="17"/>
      <c r="Q165" s="17"/>
      <c r="R165" s="17"/>
      <c r="S165" s="17"/>
      <c r="T165" s="17"/>
      <c r="U165" s="17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7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7"/>
      <c r="AT165" s="6"/>
      <c r="AU165" s="6"/>
      <c r="AV165" s="6"/>
      <c r="AW165" s="6"/>
      <c r="AX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</row>
    <row r="166" spans="6:118" x14ac:dyDescent="0.25">
      <c r="F166" s="11"/>
      <c r="K166" s="1"/>
      <c r="N166" s="17"/>
      <c r="O166" s="17"/>
      <c r="P166" s="17"/>
      <c r="Q166" s="17"/>
      <c r="R166" s="17"/>
      <c r="S166" s="17"/>
      <c r="T166" s="17"/>
      <c r="U166" s="17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</row>
    <row r="167" spans="6:118" x14ac:dyDescent="0.25">
      <c r="F167" s="11"/>
      <c r="K167" s="1"/>
      <c r="N167" s="17"/>
      <c r="O167" s="17"/>
      <c r="P167" s="17"/>
      <c r="Q167" s="17"/>
      <c r="R167" s="17"/>
      <c r="S167" s="17"/>
      <c r="T167" s="17"/>
      <c r="U167" s="17"/>
    </row>
    <row r="168" spans="6:118" x14ac:dyDescent="0.25">
      <c r="F168" s="11"/>
      <c r="K168" s="1"/>
      <c r="N168" s="17"/>
      <c r="O168" s="17"/>
      <c r="P168" s="17"/>
      <c r="Q168" s="17"/>
      <c r="R168" s="17"/>
      <c r="S168" s="17"/>
      <c r="T168" s="17"/>
      <c r="U168" s="17"/>
    </row>
    <row r="169" spans="6:118" x14ac:dyDescent="0.25">
      <c r="F169" s="11"/>
      <c r="K169" s="1"/>
      <c r="N169" s="17"/>
      <c r="O169" s="17"/>
      <c r="P169" s="17"/>
      <c r="Q169" s="17"/>
      <c r="R169" s="17"/>
      <c r="S169" s="17"/>
      <c r="T169" s="17"/>
      <c r="U169" s="17"/>
    </row>
    <row r="170" spans="6:118" x14ac:dyDescent="0.25">
      <c r="F170" s="11"/>
      <c r="K170" s="1"/>
      <c r="N170" s="17"/>
      <c r="O170" s="17"/>
      <c r="P170" s="17"/>
      <c r="Q170" s="17"/>
      <c r="R170" s="17"/>
      <c r="S170" s="17"/>
      <c r="T170" s="17"/>
      <c r="U170" s="17"/>
    </row>
    <row r="171" spans="6:118" x14ac:dyDescent="0.25">
      <c r="F171" s="11"/>
      <c r="K171" s="1"/>
      <c r="N171" s="17"/>
      <c r="O171" s="17"/>
      <c r="P171" s="17"/>
      <c r="Q171" s="17"/>
      <c r="R171" s="17"/>
      <c r="S171" s="17"/>
      <c r="T171" s="17"/>
      <c r="U171" s="17"/>
    </row>
    <row r="172" spans="6:118" x14ac:dyDescent="0.25">
      <c r="F172" s="11"/>
      <c r="K172" s="1"/>
      <c r="N172" s="17"/>
      <c r="O172" s="17"/>
      <c r="P172" s="17"/>
      <c r="Q172" s="17"/>
      <c r="R172" s="17"/>
      <c r="S172" s="17"/>
      <c r="T172" s="17"/>
      <c r="U172" s="17"/>
    </row>
    <row r="173" spans="6:118" x14ac:dyDescent="0.25">
      <c r="F173" s="11"/>
      <c r="K173" s="1"/>
      <c r="N173" s="17"/>
      <c r="O173" s="17"/>
      <c r="P173" s="17"/>
      <c r="Q173" s="17"/>
      <c r="R173" s="17"/>
      <c r="S173" s="17"/>
      <c r="T173" s="17"/>
      <c r="U173" s="17"/>
    </row>
    <row r="174" spans="6:118" x14ac:dyDescent="0.25">
      <c r="F174" s="11"/>
      <c r="K174" s="1"/>
      <c r="N174" s="17"/>
      <c r="O174" s="17"/>
      <c r="P174" s="17"/>
      <c r="Q174" s="17"/>
      <c r="R174" s="17"/>
      <c r="S174" s="17"/>
      <c r="T174" s="17"/>
      <c r="U174" s="17"/>
    </row>
    <row r="175" spans="6:118" x14ac:dyDescent="0.25">
      <c r="F175" s="11"/>
      <c r="K175" s="1"/>
      <c r="N175" s="17"/>
      <c r="O175" s="17"/>
      <c r="P175" s="17"/>
      <c r="Q175" s="17"/>
      <c r="R175" s="17"/>
      <c r="S175" s="17"/>
      <c r="T175" s="17"/>
      <c r="U175" s="17"/>
    </row>
    <row r="176" spans="6:118" x14ac:dyDescent="0.25">
      <c r="F176" s="11"/>
      <c r="K176" s="1"/>
      <c r="N176" s="17"/>
      <c r="O176" s="17"/>
      <c r="P176" s="17"/>
      <c r="Q176" s="17"/>
      <c r="R176" s="17"/>
      <c r="S176" s="17"/>
      <c r="T176" s="17"/>
      <c r="U176" s="17"/>
    </row>
    <row r="177" spans="6:21" x14ac:dyDescent="0.25">
      <c r="F177" s="11"/>
      <c r="K177" s="1"/>
      <c r="N177" s="17"/>
      <c r="O177" s="17"/>
      <c r="P177" s="17"/>
      <c r="Q177" s="17"/>
      <c r="R177" s="17"/>
      <c r="S177" s="17"/>
      <c r="T177" s="17"/>
      <c r="U177" s="17"/>
    </row>
    <row r="178" spans="6:21" x14ac:dyDescent="0.25">
      <c r="F178" s="11"/>
      <c r="K178" s="1"/>
      <c r="N178" s="17"/>
      <c r="O178" s="17"/>
      <c r="P178" s="17"/>
      <c r="Q178" s="17"/>
      <c r="R178" s="17"/>
      <c r="S178" s="17"/>
      <c r="T178" s="17"/>
      <c r="U178" s="17"/>
    </row>
    <row r="179" spans="6:21" x14ac:dyDescent="0.25">
      <c r="F179" s="11"/>
      <c r="K179" s="1"/>
      <c r="N179" s="17"/>
      <c r="O179" s="17"/>
      <c r="P179" s="17"/>
      <c r="Q179" s="17"/>
      <c r="R179" s="17"/>
      <c r="S179" s="17"/>
      <c r="T179" s="17"/>
      <c r="U179" s="17"/>
    </row>
    <row r="180" spans="6:21" x14ac:dyDescent="0.25">
      <c r="F180" s="11"/>
      <c r="K180" s="1"/>
      <c r="N180" s="17"/>
      <c r="O180" s="17"/>
      <c r="P180" s="17"/>
      <c r="Q180" s="17"/>
      <c r="R180" s="17"/>
      <c r="S180" s="17"/>
      <c r="T180" s="17"/>
      <c r="U180" s="17"/>
    </row>
    <row r="181" spans="6:21" x14ac:dyDescent="0.25">
      <c r="F181" s="11"/>
      <c r="K181" s="1"/>
      <c r="N181" s="17"/>
      <c r="O181" s="17"/>
      <c r="P181" s="17"/>
      <c r="Q181" s="17"/>
      <c r="R181" s="17"/>
      <c r="S181" s="17"/>
      <c r="T181" s="17"/>
      <c r="U181" s="17"/>
    </row>
    <row r="182" spans="6:21" x14ac:dyDescent="0.25">
      <c r="F182" s="11"/>
      <c r="K182" s="1"/>
      <c r="N182" s="17"/>
      <c r="O182" s="17"/>
      <c r="P182" s="17"/>
      <c r="Q182" s="17"/>
      <c r="R182" s="17"/>
      <c r="S182" s="17"/>
      <c r="T182" s="17"/>
      <c r="U182" s="17"/>
    </row>
    <row r="183" spans="6:21" x14ac:dyDescent="0.25">
      <c r="F183" s="11"/>
      <c r="K183" s="1"/>
      <c r="N183" s="17"/>
      <c r="O183" s="17"/>
      <c r="P183" s="17"/>
      <c r="Q183" s="17"/>
      <c r="R183" s="17"/>
      <c r="S183" s="17"/>
      <c r="T183" s="17"/>
      <c r="U183" s="17"/>
    </row>
    <row r="184" spans="6:21" x14ac:dyDescent="0.25">
      <c r="F184" s="11"/>
      <c r="K184" s="1"/>
      <c r="N184" s="17"/>
      <c r="O184" s="17"/>
      <c r="P184" s="17"/>
      <c r="Q184" s="17"/>
      <c r="R184" s="17"/>
      <c r="S184" s="17"/>
      <c r="T184" s="17"/>
      <c r="U184" s="17"/>
    </row>
    <row r="185" spans="6:21" x14ac:dyDescent="0.25">
      <c r="F185" s="11"/>
      <c r="K185" s="1"/>
      <c r="N185" s="17"/>
      <c r="O185" s="17"/>
      <c r="P185" s="17"/>
      <c r="Q185" s="17"/>
      <c r="R185" s="17"/>
      <c r="S185" s="17"/>
      <c r="T185" s="17"/>
      <c r="U185" s="17"/>
    </row>
    <row r="186" spans="6:21" x14ac:dyDescent="0.25">
      <c r="F186" s="11"/>
      <c r="K186" s="1"/>
      <c r="N186" s="17"/>
      <c r="O186" s="17"/>
      <c r="P186" s="17"/>
      <c r="Q186" s="17"/>
      <c r="R186" s="17"/>
      <c r="S186" s="17"/>
      <c r="T186" s="17"/>
      <c r="U186" s="17"/>
    </row>
    <row r="187" spans="6:21" x14ac:dyDescent="0.25">
      <c r="F187" s="11"/>
      <c r="K187" s="1"/>
      <c r="N187" s="17"/>
      <c r="O187" s="17"/>
      <c r="P187" s="17"/>
      <c r="Q187" s="17"/>
      <c r="R187" s="17"/>
      <c r="S187" s="17"/>
      <c r="T187" s="17"/>
      <c r="U187" s="17"/>
    </row>
    <row r="188" spans="6:21" x14ac:dyDescent="0.25">
      <c r="F188" s="11"/>
      <c r="K188" s="1"/>
      <c r="N188" s="17"/>
      <c r="O188" s="17"/>
      <c r="P188" s="17"/>
      <c r="Q188" s="17"/>
      <c r="R188" s="17"/>
      <c r="S188" s="17"/>
      <c r="T188" s="17"/>
      <c r="U188" s="17"/>
    </row>
    <row r="189" spans="6:21" x14ac:dyDescent="0.25">
      <c r="F189" s="11"/>
      <c r="K189" s="1"/>
      <c r="N189" s="17"/>
      <c r="O189" s="17"/>
      <c r="P189" s="17"/>
      <c r="Q189" s="17"/>
      <c r="R189" s="17"/>
      <c r="S189" s="17"/>
      <c r="T189" s="17"/>
      <c r="U189" s="17"/>
    </row>
    <row r="190" spans="6:21" x14ac:dyDescent="0.25">
      <c r="F190" s="11"/>
      <c r="K190" s="1"/>
      <c r="N190" s="17"/>
      <c r="O190" s="17"/>
      <c r="P190" s="17"/>
      <c r="Q190" s="17"/>
      <c r="R190" s="17"/>
      <c r="S190" s="17"/>
      <c r="T190" s="17"/>
      <c r="U190" s="17"/>
    </row>
    <row r="191" spans="6:21" x14ac:dyDescent="0.25">
      <c r="F191" s="11"/>
      <c r="K191" s="1"/>
      <c r="N191" s="17"/>
      <c r="O191" s="17"/>
      <c r="P191" s="17"/>
      <c r="Q191" s="17"/>
      <c r="R191" s="17"/>
      <c r="S191" s="17"/>
      <c r="T191" s="17"/>
      <c r="U191" s="17"/>
    </row>
    <row r="192" spans="6:21" x14ac:dyDescent="0.25">
      <c r="F192" s="11"/>
      <c r="K192" s="1"/>
      <c r="N192" s="17"/>
      <c r="O192" s="17"/>
      <c r="P192" s="17"/>
      <c r="Q192" s="17"/>
      <c r="R192" s="17"/>
      <c r="S192" s="17"/>
      <c r="T192" s="17"/>
      <c r="U192" s="17"/>
    </row>
    <row r="193" spans="6:45" x14ac:dyDescent="0.25">
      <c r="F193" s="11"/>
      <c r="K193" s="1"/>
      <c r="N193" s="17"/>
      <c r="O193" s="17"/>
      <c r="P193" s="17"/>
      <c r="Q193" s="17"/>
      <c r="R193" s="17"/>
      <c r="S193" s="17"/>
      <c r="T193" s="17"/>
      <c r="U193" s="17"/>
    </row>
    <row r="194" spans="6:45" x14ac:dyDescent="0.25">
      <c r="F194" s="11"/>
      <c r="K194" s="1"/>
      <c r="N194" s="17"/>
      <c r="O194" s="17"/>
      <c r="P194" s="17"/>
      <c r="Q194" s="17"/>
      <c r="R194" s="17"/>
      <c r="S194" s="17"/>
      <c r="T194" s="17"/>
      <c r="U194" s="17"/>
    </row>
    <row r="195" spans="6:45" x14ac:dyDescent="0.25">
      <c r="F195" s="11"/>
      <c r="K195" s="1"/>
      <c r="N195" s="17"/>
      <c r="O195" s="17"/>
      <c r="P195" s="17"/>
      <c r="Q195" s="17"/>
      <c r="R195" s="17"/>
      <c r="S195" s="17"/>
      <c r="T195" s="17"/>
      <c r="U195" s="17"/>
    </row>
    <row r="196" spans="6:45" x14ac:dyDescent="0.25">
      <c r="F196" s="11"/>
      <c r="K196" s="1"/>
      <c r="N196" s="17"/>
      <c r="O196" s="17"/>
      <c r="P196" s="17"/>
      <c r="Q196" s="17"/>
      <c r="R196" s="17"/>
      <c r="S196" s="17"/>
      <c r="T196" s="17"/>
      <c r="U196" s="17"/>
    </row>
    <row r="197" spans="6:45" x14ac:dyDescent="0.25">
      <c r="F197" s="11"/>
      <c r="K197" s="1"/>
      <c r="N197" s="17"/>
      <c r="O197" s="17"/>
      <c r="P197" s="17"/>
      <c r="Q197" s="17"/>
      <c r="R197" s="17"/>
      <c r="S197" s="17"/>
      <c r="T197" s="17"/>
      <c r="U197" s="17"/>
    </row>
    <row r="198" spans="6:45" x14ac:dyDescent="0.25">
      <c r="F198" s="11"/>
      <c r="K198" s="1"/>
      <c r="N198" s="17"/>
      <c r="O198" s="17"/>
      <c r="P198" s="17"/>
      <c r="Q198" s="17"/>
      <c r="R198" s="17"/>
      <c r="S198" s="17"/>
      <c r="T198" s="17"/>
      <c r="U198" s="17"/>
    </row>
    <row r="199" spans="6:45" x14ac:dyDescent="0.25">
      <c r="F199" s="11"/>
      <c r="K199" s="1"/>
      <c r="N199" s="17"/>
      <c r="O199" s="17"/>
      <c r="P199" s="17"/>
      <c r="Q199" s="17"/>
      <c r="R199" s="17"/>
      <c r="S199" s="17"/>
      <c r="T199" s="17"/>
      <c r="U199" s="17"/>
    </row>
    <row r="200" spans="6:45" x14ac:dyDescent="0.25">
      <c r="F200" s="11"/>
      <c r="K200" s="1"/>
      <c r="N200" s="17"/>
      <c r="O200" s="17"/>
      <c r="P200" s="17"/>
      <c r="Q200" s="17"/>
      <c r="R200" s="17"/>
      <c r="S200" s="17"/>
      <c r="T200" s="17"/>
      <c r="U200" s="17"/>
    </row>
    <row r="201" spans="6:45" x14ac:dyDescent="0.25">
      <c r="F201" s="11"/>
      <c r="K201" s="1"/>
      <c r="N201" s="17"/>
      <c r="O201" s="17"/>
      <c r="P201" s="17"/>
      <c r="Q201" s="17"/>
      <c r="R201" s="17"/>
      <c r="S201" s="17"/>
      <c r="T201" s="17"/>
      <c r="U201" s="17"/>
    </row>
    <row r="202" spans="6:45" x14ac:dyDescent="0.25">
      <c r="F202" s="11"/>
      <c r="K202" s="1"/>
      <c r="N202" s="17"/>
      <c r="O202" s="17"/>
      <c r="P202" s="17"/>
      <c r="Q202" s="17"/>
      <c r="R202" s="17"/>
      <c r="S202" s="17"/>
      <c r="T202" s="17"/>
      <c r="U202" s="17"/>
    </row>
    <row r="203" spans="6:45" x14ac:dyDescent="0.25">
      <c r="F203" s="11"/>
      <c r="K203" s="1"/>
      <c r="N203" s="17"/>
      <c r="O203" s="17"/>
      <c r="P203" s="17"/>
      <c r="Q203" s="17"/>
      <c r="R203" s="17"/>
      <c r="S203" s="17"/>
      <c r="T203" s="17"/>
      <c r="U203" s="17"/>
    </row>
    <row r="204" spans="6:45" x14ac:dyDescent="0.25">
      <c r="F204" s="11"/>
      <c r="K204" s="1"/>
      <c r="N204" s="17"/>
      <c r="O204" s="17"/>
      <c r="P204" s="17"/>
      <c r="Q204" s="17"/>
      <c r="R204" s="17"/>
      <c r="S204" s="17"/>
      <c r="T204" s="17"/>
      <c r="U204" s="17"/>
    </row>
    <row r="205" spans="6:45" x14ac:dyDescent="0.25">
      <c r="F205" s="11"/>
      <c r="K205" s="1"/>
      <c r="N205" s="17"/>
      <c r="O205" s="17"/>
      <c r="P205" s="17"/>
      <c r="Q205" s="17"/>
      <c r="R205" s="17"/>
      <c r="S205" s="17"/>
      <c r="T205" s="17"/>
      <c r="U205" s="17"/>
    </row>
    <row r="206" spans="6:45" x14ac:dyDescent="0.25">
      <c r="F206" s="11"/>
      <c r="K206" s="1"/>
      <c r="N206" s="17"/>
      <c r="O206" s="17"/>
      <c r="P206" s="17"/>
      <c r="Q206" s="17"/>
      <c r="R206" s="17"/>
      <c r="S206" s="17"/>
      <c r="T206" s="17"/>
      <c r="U206" s="17"/>
      <c r="AS206" s="14"/>
    </row>
    <row r="207" spans="6:45" x14ac:dyDescent="0.25">
      <c r="F207" s="11"/>
      <c r="K207" s="1"/>
      <c r="N207" s="17"/>
      <c r="O207" s="17"/>
      <c r="P207" s="17"/>
      <c r="Q207" s="17"/>
      <c r="R207" s="17"/>
      <c r="S207" s="17"/>
      <c r="T207" s="17"/>
      <c r="U207" s="17"/>
    </row>
    <row r="208" spans="6:45" x14ac:dyDescent="0.25">
      <c r="F208" s="11"/>
      <c r="K208" s="1"/>
      <c r="N208" s="17"/>
      <c r="O208" s="17"/>
      <c r="P208" s="17"/>
      <c r="Q208" s="17"/>
      <c r="R208" s="17"/>
      <c r="S208" s="17"/>
      <c r="T208" s="17"/>
      <c r="U208" s="17"/>
    </row>
    <row r="209" spans="6:45" x14ac:dyDescent="0.25">
      <c r="F209" s="11"/>
      <c r="K209" s="1"/>
      <c r="N209" s="17"/>
      <c r="O209" s="17"/>
      <c r="P209" s="17"/>
      <c r="Q209" s="17"/>
      <c r="R209" s="17"/>
      <c r="S209" s="17"/>
      <c r="T209" s="17"/>
      <c r="U209" s="17"/>
    </row>
    <row r="210" spans="6:45" x14ac:dyDescent="0.25">
      <c r="F210" s="11"/>
      <c r="K210" s="1"/>
      <c r="N210" s="17"/>
      <c r="O210" s="17"/>
      <c r="P210" s="17"/>
      <c r="Q210" s="17"/>
      <c r="R210" s="17"/>
      <c r="S210" s="17"/>
      <c r="T210" s="17"/>
      <c r="U210" s="17"/>
    </row>
    <row r="211" spans="6:45" x14ac:dyDescent="0.25">
      <c r="F211" s="11"/>
      <c r="K211" s="1"/>
      <c r="N211" s="17"/>
      <c r="O211" s="17"/>
      <c r="P211" s="17"/>
      <c r="Q211" s="17"/>
      <c r="R211" s="17"/>
      <c r="S211" s="17"/>
      <c r="T211" s="17"/>
      <c r="U211" s="17"/>
    </row>
    <row r="212" spans="6:45" x14ac:dyDescent="0.25">
      <c r="F212" s="11"/>
      <c r="K212" s="1"/>
      <c r="N212" s="17"/>
      <c r="O212" s="17"/>
      <c r="P212" s="17"/>
      <c r="Q212" s="17"/>
      <c r="R212" s="17"/>
      <c r="S212" s="17"/>
      <c r="T212" s="17"/>
      <c r="U212" s="17"/>
    </row>
    <row r="213" spans="6:45" x14ac:dyDescent="0.25">
      <c r="F213" s="11"/>
      <c r="K213" s="1"/>
      <c r="N213" s="17"/>
      <c r="O213" s="17"/>
      <c r="P213" s="17"/>
      <c r="Q213" s="17"/>
      <c r="R213" s="17"/>
      <c r="S213" s="17"/>
      <c r="T213" s="17"/>
      <c r="U213" s="17"/>
      <c r="AH213" s="14"/>
      <c r="AS213" s="14"/>
    </row>
    <row r="214" spans="6:45" x14ac:dyDescent="0.25">
      <c r="F214" s="11"/>
      <c r="K214" s="1"/>
      <c r="N214" s="17"/>
      <c r="O214" s="17"/>
      <c r="P214" s="17"/>
      <c r="Q214" s="17"/>
      <c r="R214" s="17"/>
      <c r="S214" s="17"/>
      <c r="T214" s="17"/>
      <c r="U214" s="17"/>
      <c r="AH214" s="14"/>
      <c r="AS214" s="14"/>
    </row>
    <row r="215" spans="6:45" x14ac:dyDescent="0.25">
      <c r="F215" s="11"/>
      <c r="K215" s="1"/>
      <c r="N215" s="17"/>
      <c r="O215" s="17"/>
      <c r="P215" s="17"/>
      <c r="Q215" s="17"/>
      <c r="R215" s="17"/>
      <c r="S215" s="17"/>
      <c r="T215" s="17"/>
      <c r="U215" s="17"/>
    </row>
    <row r="216" spans="6:45" x14ac:dyDescent="0.25">
      <c r="F216" s="11"/>
      <c r="K216" s="1"/>
      <c r="N216" s="17"/>
      <c r="O216" s="17"/>
      <c r="P216" s="17"/>
      <c r="Q216" s="17"/>
      <c r="R216" s="17"/>
      <c r="S216" s="17"/>
      <c r="T216" s="17"/>
      <c r="U216" s="17"/>
    </row>
    <row r="217" spans="6:45" x14ac:dyDescent="0.25">
      <c r="F217" s="11"/>
      <c r="K217" s="1"/>
      <c r="N217" s="17"/>
      <c r="O217" s="17"/>
      <c r="P217" s="17"/>
      <c r="Q217" s="17"/>
      <c r="R217" s="17"/>
      <c r="S217" s="17"/>
      <c r="T217" s="17"/>
      <c r="U217" s="17"/>
    </row>
    <row r="218" spans="6:45" x14ac:dyDescent="0.25">
      <c r="F218" s="11"/>
      <c r="K218" s="1"/>
      <c r="N218" s="17"/>
      <c r="O218" s="17"/>
      <c r="P218" s="17"/>
      <c r="Q218" s="17"/>
      <c r="R218" s="17"/>
      <c r="S218" s="17"/>
      <c r="T218" s="17"/>
      <c r="U218" s="17"/>
    </row>
    <row r="219" spans="6:45" x14ac:dyDescent="0.25">
      <c r="F219" s="11"/>
      <c r="K219" s="1"/>
      <c r="N219" s="17"/>
      <c r="O219" s="17"/>
      <c r="P219" s="17"/>
      <c r="Q219" s="17"/>
      <c r="R219" s="17"/>
      <c r="S219" s="17"/>
      <c r="T219" s="17"/>
      <c r="U219" s="17"/>
    </row>
    <row r="220" spans="6:45" x14ac:dyDescent="0.25">
      <c r="F220" s="11"/>
      <c r="K220" s="1"/>
      <c r="N220" s="17"/>
      <c r="O220" s="17"/>
      <c r="P220" s="17"/>
      <c r="Q220" s="17"/>
      <c r="R220" s="17"/>
      <c r="S220" s="17"/>
      <c r="T220" s="17"/>
      <c r="U220" s="17"/>
    </row>
    <row r="221" spans="6:45" x14ac:dyDescent="0.25">
      <c r="F221" s="11"/>
      <c r="K221" s="1"/>
      <c r="N221" s="17"/>
      <c r="O221" s="17"/>
      <c r="P221" s="17"/>
      <c r="Q221" s="17"/>
      <c r="R221" s="17"/>
      <c r="S221" s="17"/>
      <c r="T221" s="17"/>
      <c r="U221" s="17"/>
    </row>
    <row r="222" spans="6:45" x14ac:dyDescent="0.25">
      <c r="F222" s="11"/>
      <c r="K222" s="1"/>
      <c r="N222" s="17"/>
      <c r="O222" s="17"/>
      <c r="P222" s="17"/>
      <c r="Q222" s="17"/>
      <c r="R222" s="17"/>
      <c r="S222" s="17"/>
      <c r="T222" s="17"/>
      <c r="U222" s="17"/>
    </row>
    <row r="223" spans="6:45" x14ac:dyDescent="0.25">
      <c r="F223" s="11"/>
      <c r="K223" s="1"/>
      <c r="N223" s="17"/>
      <c r="O223" s="17"/>
      <c r="P223" s="17"/>
      <c r="Q223" s="17"/>
      <c r="R223" s="17"/>
      <c r="S223" s="17"/>
      <c r="T223" s="17"/>
      <c r="U223" s="17"/>
    </row>
    <row r="224" spans="6:45" x14ac:dyDescent="0.25">
      <c r="F224" s="11"/>
      <c r="K224" s="1"/>
      <c r="N224" s="17"/>
      <c r="O224" s="17"/>
      <c r="P224" s="17"/>
      <c r="Q224" s="17"/>
      <c r="R224" s="17"/>
      <c r="S224" s="17"/>
      <c r="T224" s="17"/>
      <c r="U224" s="17"/>
    </row>
    <row r="225" spans="6:21" x14ac:dyDescent="0.25">
      <c r="F225" s="11"/>
      <c r="K225" s="1"/>
      <c r="N225" s="17"/>
      <c r="O225" s="17"/>
      <c r="P225" s="17"/>
      <c r="Q225" s="17"/>
      <c r="R225" s="17"/>
      <c r="S225" s="17"/>
      <c r="T225" s="17"/>
      <c r="U225" s="17"/>
    </row>
    <row r="226" spans="6:21" x14ac:dyDescent="0.25">
      <c r="F226" s="11"/>
      <c r="K226" s="1"/>
      <c r="N226" s="17"/>
      <c r="O226" s="17"/>
      <c r="P226" s="17"/>
      <c r="Q226" s="17"/>
      <c r="R226" s="17"/>
      <c r="S226" s="17"/>
      <c r="T226" s="17"/>
      <c r="U226" s="17"/>
    </row>
    <row r="227" spans="6:21" x14ac:dyDescent="0.25">
      <c r="F227" s="11"/>
      <c r="K227" s="1"/>
      <c r="N227" s="17"/>
      <c r="O227" s="17"/>
      <c r="P227" s="17"/>
      <c r="Q227" s="17"/>
      <c r="R227" s="17"/>
      <c r="S227" s="17"/>
      <c r="T227" s="17"/>
      <c r="U227" s="17"/>
    </row>
    <row r="228" spans="6:21" x14ac:dyDescent="0.25">
      <c r="F228" s="11"/>
      <c r="K228" s="1"/>
      <c r="N228" s="17"/>
      <c r="O228" s="17"/>
      <c r="P228" s="17"/>
      <c r="Q228" s="17"/>
      <c r="R228" s="17"/>
      <c r="S228" s="17"/>
      <c r="T228" s="17"/>
      <c r="U228" s="17"/>
    </row>
    <row r="229" spans="6:21" x14ac:dyDescent="0.25">
      <c r="F229" s="11"/>
      <c r="K229" s="1"/>
      <c r="N229" s="17"/>
      <c r="O229" s="17"/>
      <c r="P229" s="17"/>
      <c r="Q229" s="17"/>
      <c r="R229" s="17"/>
      <c r="S229" s="17"/>
      <c r="T229" s="17"/>
      <c r="U229" s="17"/>
    </row>
    <row r="230" spans="6:21" x14ac:dyDescent="0.25">
      <c r="F230" s="11"/>
      <c r="K230" s="1"/>
      <c r="N230" s="17"/>
      <c r="O230" s="17"/>
      <c r="P230" s="17"/>
      <c r="Q230" s="17"/>
      <c r="R230" s="17"/>
      <c r="S230" s="17"/>
      <c r="T230" s="17"/>
      <c r="U230" s="17"/>
    </row>
    <row r="231" spans="6:21" x14ac:dyDescent="0.25">
      <c r="F231" s="11"/>
      <c r="K231" s="1"/>
      <c r="N231" s="17"/>
      <c r="O231" s="17"/>
      <c r="P231" s="17"/>
      <c r="Q231" s="17"/>
      <c r="R231" s="17"/>
      <c r="S231" s="17"/>
      <c r="T231" s="17"/>
      <c r="U231" s="17"/>
    </row>
    <row r="232" spans="6:21" x14ac:dyDescent="0.25">
      <c r="F232" s="11"/>
      <c r="K232" s="1"/>
      <c r="N232" s="17"/>
      <c r="O232" s="17"/>
      <c r="P232" s="17"/>
      <c r="Q232" s="17"/>
      <c r="R232" s="17"/>
      <c r="S232" s="17"/>
      <c r="T232" s="17"/>
      <c r="U232" s="17"/>
    </row>
    <row r="233" spans="6:21" x14ac:dyDescent="0.25">
      <c r="F233" s="11"/>
      <c r="K233" s="1"/>
      <c r="N233" s="17"/>
      <c r="O233" s="17"/>
      <c r="P233" s="17"/>
      <c r="Q233" s="17"/>
      <c r="R233" s="17"/>
      <c r="S233" s="17"/>
      <c r="T233" s="17"/>
      <c r="U233" s="17"/>
    </row>
    <row r="234" spans="6:21" x14ac:dyDescent="0.25">
      <c r="F234" s="11"/>
      <c r="K234" s="1"/>
      <c r="N234" s="17"/>
      <c r="O234" s="17"/>
      <c r="P234" s="17"/>
      <c r="Q234" s="17"/>
      <c r="R234" s="17"/>
      <c r="S234" s="17"/>
      <c r="T234" s="17"/>
      <c r="U234" s="17"/>
    </row>
    <row r="235" spans="6:21" x14ac:dyDescent="0.25">
      <c r="F235" s="11"/>
      <c r="K235" s="1"/>
      <c r="N235" s="17"/>
      <c r="O235" s="17"/>
      <c r="P235" s="17"/>
      <c r="Q235" s="17"/>
      <c r="R235" s="17"/>
      <c r="S235" s="17"/>
      <c r="T235" s="17"/>
      <c r="U235" s="17"/>
    </row>
    <row r="236" spans="6:21" x14ac:dyDescent="0.25">
      <c r="F236" s="11"/>
      <c r="K236" s="1"/>
      <c r="N236" s="17"/>
      <c r="O236" s="17"/>
      <c r="P236" s="17"/>
      <c r="Q236" s="17"/>
      <c r="R236" s="17"/>
      <c r="S236" s="17"/>
      <c r="T236" s="17"/>
      <c r="U236" s="17"/>
    </row>
    <row r="237" spans="6:21" x14ac:dyDescent="0.25">
      <c r="F237" s="11"/>
      <c r="K237" s="1"/>
      <c r="N237" s="17"/>
      <c r="O237" s="17"/>
      <c r="P237" s="17"/>
      <c r="Q237" s="17"/>
      <c r="R237" s="17"/>
      <c r="S237" s="17"/>
      <c r="T237" s="17"/>
      <c r="U237" s="17"/>
    </row>
    <row r="238" spans="6:21" x14ac:dyDescent="0.25">
      <c r="F238" s="11"/>
      <c r="K238" s="1"/>
      <c r="N238" s="17"/>
      <c r="O238" s="17"/>
      <c r="P238" s="17"/>
      <c r="Q238" s="17"/>
      <c r="R238" s="17"/>
      <c r="S238" s="17"/>
      <c r="T238" s="17"/>
      <c r="U238" s="17"/>
    </row>
    <row r="239" spans="6:21" x14ac:dyDescent="0.25">
      <c r="F239" s="11"/>
      <c r="K239" s="1"/>
      <c r="N239" s="17"/>
      <c r="O239" s="17"/>
      <c r="P239" s="17"/>
      <c r="Q239" s="17"/>
      <c r="R239" s="17"/>
      <c r="S239" s="17"/>
      <c r="T239" s="17"/>
      <c r="U239" s="17"/>
    </row>
    <row r="240" spans="6:21" x14ac:dyDescent="0.25">
      <c r="F240" s="11"/>
      <c r="K240" s="1"/>
      <c r="N240" s="17"/>
      <c r="O240" s="17"/>
      <c r="P240" s="17"/>
      <c r="Q240" s="17"/>
      <c r="R240" s="17"/>
      <c r="S240" s="17"/>
      <c r="T240" s="17"/>
      <c r="U240" s="17"/>
    </row>
    <row r="241" spans="6:21" x14ac:dyDescent="0.25">
      <c r="F241" s="11"/>
      <c r="K241" s="1"/>
      <c r="N241" s="17"/>
      <c r="O241" s="17"/>
      <c r="P241" s="17"/>
      <c r="Q241" s="17"/>
      <c r="R241" s="17"/>
      <c r="S241" s="17"/>
      <c r="T241" s="17"/>
      <c r="U241" s="17"/>
    </row>
    <row r="242" spans="6:21" x14ac:dyDescent="0.25">
      <c r="F242" s="11"/>
      <c r="K242" s="1"/>
      <c r="N242" s="17"/>
      <c r="O242" s="17"/>
      <c r="P242" s="17"/>
      <c r="Q242" s="17"/>
      <c r="R242" s="17"/>
      <c r="S242" s="17"/>
      <c r="T242" s="17"/>
      <c r="U242" s="17"/>
    </row>
    <row r="243" spans="6:21" x14ac:dyDescent="0.25">
      <c r="F243" s="11"/>
      <c r="K243" s="1"/>
      <c r="N243" s="17"/>
      <c r="O243" s="17"/>
      <c r="P243" s="17"/>
      <c r="Q243" s="17"/>
      <c r="R243" s="17"/>
      <c r="S243" s="17"/>
      <c r="T243" s="17"/>
      <c r="U243" s="17"/>
    </row>
    <row r="244" spans="6:21" x14ac:dyDescent="0.25">
      <c r="F244" s="11"/>
      <c r="K244" s="1"/>
      <c r="N244" s="17"/>
      <c r="O244" s="17"/>
      <c r="P244" s="17"/>
      <c r="Q244" s="17"/>
      <c r="R244" s="17"/>
      <c r="S244" s="17"/>
      <c r="T244" s="17"/>
      <c r="U244" s="17"/>
    </row>
    <row r="245" spans="6:21" x14ac:dyDescent="0.25">
      <c r="F245" s="11"/>
      <c r="K245" s="1"/>
      <c r="N245" s="17"/>
      <c r="O245" s="17"/>
      <c r="P245" s="17"/>
      <c r="Q245" s="17"/>
      <c r="R245" s="17"/>
      <c r="S245" s="17"/>
      <c r="T245" s="17"/>
      <c r="U245" s="17"/>
    </row>
    <row r="246" spans="6:21" x14ac:dyDescent="0.25">
      <c r="F246" s="11"/>
      <c r="K246" s="1"/>
      <c r="N246" s="17"/>
      <c r="O246" s="17"/>
      <c r="P246" s="17"/>
      <c r="Q246" s="17"/>
      <c r="R246" s="17"/>
      <c r="S246" s="17"/>
      <c r="T246" s="17"/>
      <c r="U246" s="17"/>
    </row>
    <row r="247" spans="6:21" x14ac:dyDescent="0.25">
      <c r="F247" s="11"/>
      <c r="K247" s="1"/>
      <c r="N247" s="17"/>
      <c r="O247" s="17"/>
      <c r="P247" s="17"/>
      <c r="Q247" s="17"/>
      <c r="R247" s="17"/>
      <c r="S247" s="17"/>
      <c r="T247" s="17"/>
      <c r="U247" s="17"/>
    </row>
    <row r="248" spans="6:21" x14ac:dyDescent="0.25">
      <c r="F248" s="11"/>
      <c r="K248" s="1"/>
      <c r="N248" s="17"/>
      <c r="O248" s="17"/>
      <c r="P248" s="17"/>
      <c r="Q248" s="17"/>
      <c r="R248" s="17"/>
      <c r="S248" s="17"/>
      <c r="T248" s="17"/>
      <c r="U248" s="17"/>
    </row>
    <row r="249" spans="6:21" x14ac:dyDescent="0.25">
      <c r="F249" s="11"/>
      <c r="K249" s="1"/>
      <c r="N249" s="17"/>
      <c r="O249" s="17"/>
      <c r="P249" s="17"/>
      <c r="Q249" s="17"/>
      <c r="R249" s="17"/>
      <c r="S249" s="17"/>
      <c r="T249" s="17"/>
      <c r="U249" s="17"/>
    </row>
    <row r="250" spans="6:21" x14ac:dyDescent="0.25">
      <c r="F250" s="11"/>
      <c r="K250" s="1"/>
      <c r="N250" s="17"/>
      <c r="O250" s="17"/>
      <c r="P250" s="17"/>
      <c r="Q250" s="17"/>
      <c r="R250" s="17"/>
      <c r="S250" s="17"/>
      <c r="T250" s="17"/>
      <c r="U250" s="17"/>
    </row>
    <row r="251" spans="6:21" x14ac:dyDescent="0.25">
      <c r="F251" s="11"/>
      <c r="K251" s="1"/>
      <c r="N251" s="17"/>
      <c r="O251" s="17"/>
      <c r="P251" s="17"/>
      <c r="Q251" s="17"/>
      <c r="R251" s="17"/>
      <c r="S251" s="17"/>
      <c r="T251" s="17"/>
      <c r="U251" s="17"/>
    </row>
    <row r="252" spans="6:21" x14ac:dyDescent="0.25">
      <c r="F252" s="11"/>
      <c r="K252" s="1"/>
      <c r="N252" s="17"/>
      <c r="O252" s="17"/>
      <c r="P252" s="17"/>
      <c r="Q252" s="17"/>
      <c r="R252" s="17"/>
      <c r="S252" s="17"/>
      <c r="T252" s="17"/>
      <c r="U252" s="17"/>
    </row>
    <row r="253" spans="6:21" x14ac:dyDescent="0.25">
      <c r="F253" s="11"/>
      <c r="K253" s="1"/>
      <c r="N253" s="17"/>
      <c r="O253" s="17"/>
      <c r="P253" s="17"/>
      <c r="Q253" s="17"/>
      <c r="R253" s="17"/>
      <c r="S253" s="17"/>
      <c r="T253" s="17"/>
      <c r="U253" s="17"/>
    </row>
    <row r="254" spans="6:21" x14ac:dyDescent="0.25">
      <c r="F254" s="11"/>
      <c r="K254" s="1"/>
      <c r="N254" s="17"/>
      <c r="O254" s="17"/>
      <c r="P254" s="17"/>
      <c r="Q254" s="17"/>
      <c r="R254" s="17"/>
      <c r="S254" s="17"/>
      <c r="T254" s="17"/>
      <c r="U254" s="17"/>
    </row>
    <row r="255" spans="6:21" x14ac:dyDescent="0.25">
      <c r="F255" s="11"/>
      <c r="K255" s="1"/>
      <c r="N255" s="17"/>
      <c r="O255" s="17"/>
      <c r="P255" s="17"/>
      <c r="Q255" s="17"/>
      <c r="R255" s="17"/>
      <c r="S255" s="17"/>
      <c r="T255" s="17"/>
      <c r="U255" s="17"/>
    </row>
    <row r="256" spans="6:21" x14ac:dyDescent="0.25">
      <c r="F256" s="11"/>
      <c r="K256" s="1"/>
      <c r="N256" s="17"/>
      <c r="O256" s="17"/>
      <c r="P256" s="17"/>
      <c r="Q256" s="17"/>
      <c r="R256" s="17"/>
      <c r="S256" s="17"/>
      <c r="T256" s="17"/>
      <c r="U256" s="17"/>
    </row>
    <row r="257" spans="6:21" x14ac:dyDescent="0.25">
      <c r="F257" s="11"/>
      <c r="K257" s="1"/>
      <c r="N257" s="17"/>
      <c r="O257" s="17"/>
      <c r="P257" s="17"/>
      <c r="Q257" s="17"/>
      <c r="R257" s="17"/>
      <c r="S257" s="17"/>
      <c r="T257" s="17"/>
      <c r="U257" s="17"/>
    </row>
    <row r="258" spans="6:21" x14ac:dyDescent="0.25">
      <c r="F258" s="11"/>
      <c r="K258" s="1"/>
      <c r="N258" s="17"/>
      <c r="O258" s="17"/>
      <c r="P258" s="17"/>
      <c r="Q258" s="17"/>
      <c r="R258" s="17"/>
      <c r="S258" s="17"/>
      <c r="T258" s="17"/>
      <c r="U258" s="17"/>
    </row>
    <row r="259" spans="6:21" x14ac:dyDescent="0.25">
      <c r="F259" s="11"/>
      <c r="K259" s="1"/>
      <c r="N259" s="17"/>
      <c r="O259" s="17"/>
      <c r="P259" s="17"/>
      <c r="Q259" s="17"/>
      <c r="R259" s="17"/>
      <c r="S259" s="17"/>
      <c r="T259" s="17"/>
      <c r="U259" s="17"/>
    </row>
    <row r="260" spans="6:21" x14ac:dyDescent="0.25">
      <c r="F260" s="11"/>
      <c r="K260" s="1"/>
      <c r="N260" s="17"/>
      <c r="O260" s="17"/>
      <c r="P260" s="17"/>
      <c r="Q260" s="17"/>
      <c r="R260" s="17"/>
      <c r="S260" s="17"/>
      <c r="T260" s="17"/>
      <c r="U260" s="17"/>
    </row>
    <row r="261" spans="6:21" x14ac:dyDescent="0.25">
      <c r="F261" s="11"/>
      <c r="K261" s="1"/>
      <c r="N261" s="17"/>
      <c r="O261" s="17"/>
      <c r="P261" s="17"/>
      <c r="Q261" s="17"/>
      <c r="R261" s="17"/>
      <c r="S261" s="17"/>
      <c r="T261" s="17"/>
      <c r="U261" s="17"/>
    </row>
    <row r="262" spans="6:21" x14ac:dyDescent="0.25">
      <c r="F262" s="11"/>
      <c r="K262" s="1"/>
      <c r="N262" s="17"/>
      <c r="O262" s="17"/>
      <c r="P262" s="17"/>
      <c r="Q262" s="17"/>
      <c r="R262" s="17"/>
      <c r="S262" s="17"/>
      <c r="T262" s="17"/>
      <c r="U262" s="17"/>
    </row>
    <row r="263" spans="6:21" x14ac:dyDescent="0.25">
      <c r="F263" s="11"/>
      <c r="K263" s="1"/>
      <c r="N263" s="17"/>
      <c r="O263" s="17"/>
      <c r="P263" s="17"/>
      <c r="Q263" s="17"/>
      <c r="R263" s="17"/>
      <c r="S263" s="17"/>
      <c r="T263" s="17"/>
      <c r="U263" s="17"/>
    </row>
    <row r="264" spans="6:21" x14ac:dyDescent="0.25">
      <c r="F264" s="11"/>
      <c r="K264" s="1"/>
      <c r="N264" s="17"/>
      <c r="O264" s="17"/>
      <c r="P264" s="17"/>
      <c r="Q264" s="17"/>
      <c r="R264" s="17"/>
      <c r="S264" s="17"/>
      <c r="T264" s="17"/>
      <c r="U264" s="17"/>
    </row>
    <row r="265" spans="6:21" x14ac:dyDescent="0.25">
      <c r="F265" s="11"/>
      <c r="K265" s="1"/>
      <c r="N265" s="17"/>
      <c r="O265" s="17"/>
      <c r="P265" s="17"/>
      <c r="Q265" s="17"/>
      <c r="R265" s="17"/>
      <c r="S265" s="17"/>
      <c r="T265" s="17"/>
      <c r="U265" s="17"/>
    </row>
    <row r="266" spans="6:21" x14ac:dyDescent="0.25">
      <c r="F266" s="11"/>
      <c r="K266" s="1"/>
      <c r="N266" s="17"/>
      <c r="O266" s="17"/>
      <c r="P266" s="17"/>
      <c r="Q266" s="17"/>
      <c r="R266" s="17"/>
      <c r="S266" s="17"/>
      <c r="T266" s="17"/>
      <c r="U266" s="17"/>
    </row>
    <row r="267" spans="6:21" x14ac:dyDescent="0.25">
      <c r="F267" s="11"/>
      <c r="K267" s="1"/>
      <c r="N267" s="17"/>
      <c r="O267" s="17"/>
      <c r="P267" s="17"/>
      <c r="Q267" s="17"/>
      <c r="R267" s="17"/>
      <c r="S267" s="17"/>
      <c r="T267" s="17"/>
      <c r="U267" s="17"/>
    </row>
    <row r="268" spans="6:21" x14ac:dyDescent="0.25">
      <c r="F268" s="11"/>
      <c r="K268" s="1"/>
      <c r="N268" s="17"/>
      <c r="O268" s="17"/>
      <c r="P268" s="17"/>
      <c r="Q268" s="17"/>
      <c r="R268" s="17"/>
      <c r="S268" s="17"/>
      <c r="T268" s="17"/>
      <c r="U268" s="17"/>
    </row>
    <row r="269" spans="6:21" x14ac:dyDescent="0.25">
      <c r="F269" s="11"/>
      <c r="K269" s="1"/>
      <c r="N269" s="17"/>
      <c r="O269" s="17"/>
      <c r="P269" s="17"/>
      <c r="Q269" s="17"/>
      <c r="R269" s="17"/>
      <c r="S269" s="17"/>
      <c r="T269" s="17"/>
      <c r="U269" s="17"/>
    </row>
    <row r="270" spans="6:21" x14ac:dyDescent="0.25">
      <c r="F270" s="11"/>
      <c r="K270" s="1"/>
      <c r="N270" s="17"/>
      <c r="O270" s="17"/>
      <c r="P270" s="17"/>
      <c r="Q270" s="17"/>
      <c r="R270" s="17"/>
      <c r="S270" s="17"/>
      <c r="T270" s="17"/>
      <c r="U270" s="17"/>
    </row>
    <row r="271" spans="6:21" x14ac:dyDescent="0.25">
      <c r="F271" s="11"/>
      <c r="K271" s="1"/>
      <c r="N271" s="17"/>
      <c r="O271" s="17"/>
      <c r="P271" s="17"/>
      <c r="Q271" s="17"/>
      <c r="R271" s="17"/>
      <c r="S271" s="17"/>
      <c r="T271" s="17"/>
      <c r="U271" s="17"/>
    </row>
    <row r="272" spans="6:21" x14ac:dyDescent="0.25">
      <c r="F272" s="11"/>
      <c r="K272" s="1"/>
      <c r="N272" s="17"/>
      <c r="O272" s="17"/>
      <c r="P272" s="17"/>
      <c r="Q272" s="17"/>
      <c r="R272" s="17"/>
      <c r="S272" s="17"/>
      <c r="T272" s="17"/>
      <c r="U272" s="17"/>
    </row>
    <row r="273" spans="6:21" x14ac:dyDescent="0.25">
      <c r="F273" s="11"/>
      <c r="K273" s="1"/>
      <c r="N273" s="17"/>
      <c r="O273" s="17"/>
      <c r="P273" s="17"/>
      <c r="Q273" s="17"/>
      <c r="R273" s="17"/>
      <c r="S273" s="17"/>
      <c r="T273" s="17"/>
      <c r="U273" s="17"/>
    </row>
    <row r="274" spans="6:21" x14ac:dyDescent="0.25">
      <c r="F274" s="11"/>
      <c r="K274" s="1"/>
      <c r="N274" s="17"/>
      <c r="O274" s="17"/>
      <c r="P274" s="17"/>
      <c r="Q274" s="17"/>
      <c r="R274" s="17"/>
      <c r="S274" s="17"/>
      <c r="T274" s="17"/>
      <c r="U274" s="17"/>
    </row>
    <row r="275" spans="6:21" x14ac:dyDescent="0.25">
      <c r="F275" s="11"/>
      <c r="K275" s="1"/>
      <c r="N275" s="17"/>
      <c r="O275" s="17"/>
      <c r="P275" s="17"/>
      <c r="Q275" s="17"/>
      <c r="R275" s="17"/>
      <c r="S275" s="17"/>
      <c r="T275" s="17"/>
      <c r="U275" s="17"/>
    </row>
    <row r="276" spans="6:21" x14ac:dyDescent="0.25">
      <c r="F276" s="11"/>
      <c r="K276" s="1"/>
      <c r="N276" s="17"/>
      <c r="O276" s="17"/>
      <c r="P276" s="17"/>
      <c r="Q276" s="17"/>
      <c r="R276" s="17"/>
      <c r="S276" s="17"/>
      <c r="T276" s="17"/>
      <c r="U276" s="17"/>
    </row>
    <row r="277" spans="6:21" x14ac:dyDescent="0.25">
      <c r="F277" s="11"/>
      <c r="K277" s="1"/>
      <c r="N277" s="17"/>
      <c r="O277" s="17"/>
      <c r="P277" s="17"/>
      <c r="Q277" s="17"/>
      <c r="R277" s="17"/>
      <c r="S277" s="17"/>
      <c r="T277" s="17"/>
      <c r="U277" s="17"/>
    </row>
    <row r="278" spans="6:21" x14ac:dyDescent="0.25">
      <c r="F278" s="11"/>
      <c r="K278" s="1"/>
      <c r="N278" s="17"/>
      <c r="O278" s="17"/>
      <c r="P278" s="17"/>
      <c r="Q278" s="17"/>
      <c r="R278" s="17"/>
      <c r="S278" s="17"/>
      <c r="T278" s="17"/>
      <c r="U278" s="17"/>
    </row>
    <row r="279" spans="6:21" x14ac:dyDescent="0.25">
      <c r="F279" s="11"/>
      <c r="K279" s="1"/>
      <c r="N279" s="17"/>
      <c r="O279" s="17"/>
      <c r="P279" s="17"/>
      <c r="Q279" s="17"/>
      <c r="R279" s="17"/>
      <c r="S279" s="17"/>
      <c r="T279" s="17"/>
      <c r="U279" s="17"/>
    </row>
    <row r="280" spans="6:21" x14ac:dyDescent="0.25">
      <c r="F280" s="11"/>
      <c r="K280" s="1"/>
      <c r="N280" s="17"/>
      <c r="O280" s="17"/>
      <c r="P280" s="17"/>
      <c r="Q280" s="17"/>
      <c r="R280" s="17"/>
      <c r="S280" s="17"/>
      <c r="T280" s="17"/>
      <c r="U280" s="17"/>
    </row>
    <row r="281" spans="6:21" x14ac:dyDescent="0.25">
      <c r="F281" s="11"/>
      <c r="K281" s="1"/>
      <c r="N281" s="17"/>
      <c r="O281" s="17"/>
      <c r="P281" s="17"/>
      <c r="Q281" s="17"/>
      <c r="R281" s="17"/>
      <c r="S281" s="17"/>
      <c r="T281" s="17"/>
      <c r="U281" s="17"/>
    </row>
    <row r="282" spans="6:21" x14ac:dyDescent="0.25">
      <c r="F282" s="11"/>
      <c r="K282" s="1"/>
      <c r="N282" s="17"/>
      <c r="O282" s="17"/>
      <c r="P282" s="17"/>
      <c r="Q282" s="17"/>
      <c r="R282" s="17"/>
      <c r="S282" s="17"/>
      <c r="T282" s="17"/>
      <c r="U282" s="17"/>
    </row>
    <row r="283" spans="6:21" x14ac:dyDescent="0.25">
      <c r="F283" s="11"/>
      <c r="K283" s="1"/>
      <c r="N283" s="17"/>
      <c r="O283" s="17"/>
      <c r="P283" s="17"/>
      <c r="Q283" s="17"/>
      <c r="R283" s="17"/>
      <c r="S283" s="17"/>
      <c r="T283" s="17"/>
      <c r="U283" s="17"/>
    </row>
    <row r="284" spans="6:21" x14ac:dyDescent="0.25">
      <c r="F284" s="11"/>
      <c r="K284" s="1"/>
      <c r="N284" s="17"/>
      <c r="O284" s="17"/>
      <c r="P284" s="17"/>
      <c r="Q284" s="17"/>
      <c r="R284" s="17"/>
      <c r="S284" s="17"/>
      <c r="T284" s="17"/>
      <c r="U284" s="17"/>
    </row>
    <row r="285" spans="6:21" x14ac:dyDescent="0.25">
      <c r="F285" s="11"/>
      <c r="K285" s="1"/>
      <c r="N285" s="17"/>
      <c r="O285" s="17"/>
      <c r="P285" s="17"/>
      <c r="Q285" s="17"/>
      <c r="R285" s="17"/>
      <c r="S285" s="17"/>
      <c r="T285" s="17"/>
      <c r="U285" s="17"/>
    </row>
    <row r="286" spans="6:21" x14ac:dyDescent="0.25">
      <c r="F286" s="11"/>
      <c r="K286" s="1"/>
      <c r="N286" s="17"/>
      <c r="O286" s="17"/>
      <c r="P286" s="17"/>
      <c r="Q286" s="17"/>
      <c r="R286" s="17"/>
      <c r="S286" s="17"/>
      <c r="T286" s="17"/>
      <c r="U286" s="17"/>
    </row>
    <row r="287" spans="6:21" x14ac:dyDescent="0.25">
      <c r="F287" s="11"/>
      <c r="K287" s="1"/>
      <c r="N287" s="17"/>
      <c r="O287" s="17"/>
      <c r="P287" s="17"/>
      <c r="Q287" s="17"/>
      <c r="R287" s="17"/>
      <c r="S287" s="17"/>
      <c r="T287" s="17"/>
      <c r="U287" s="17"/>
    </row>
    <row r="288" spans="6:21" x14ac:dyDescent="0.25">
      <c r="F288" s="11"/>
      <c r="K288" s="1"/>
      <c r="N288" s="17"/>
      <c r="O288" s="17"/>
      <c r="P288" s="17"/>
      <c r="Q288" s="17"/>
      <c r="R288" s="17"/>
      <c r="S288" s="17"/>
      <c r="T288" s="17"/>
      <c r="U288" s="17"/>
    </row>
    <row r="289" spans="6:21" x14ac:dyDescent="0.25">
      <c r="F289" s="11"/>
      <c r="K289" s="1"/>
      <c r="N289" s="17"/>
      <c r="O289" s="17"/>
      <c r="P289" s="17"/>
      <c r="Q289" s="17"/>
      <c r="R289" s="17"/>
      <c r="S289" s="17"/>
      <c r="T289" s="17"/>
      <c r="U289" s="17"/>
    </row>
    <row r="290" spans="6:21" x14ac:dyDescent="0.25">
      <c r="F290" s="11"/>
      <c r="K290" s="1"/>
      <c r="N290" s="17"/>
      <c r="O290" s="17"/>
      <c r="P290" s="17"/>
      <c r="Q290" s="17"/>
      <c r="R290" s="17"/>
      <c r="S290" s="17"/>
      <c r="T290" s="17"/>
      <c r="U290" s="17"/>
    </row>
    <row r="291" spans="6:21" x14ac:dyDescent="0.25">
      <c r="F291" s="11"/>
      <c r="K291" s="1"/>
      <c r="N291" s="17"/>
      <c r="O291" s="17"/>
      <c r="P291" s="17"/>
      <c r="Q291" s="17"/>
      <c r="R291" s="17"/>
      <c r="S291" s="17"/>
      <c r="T291" s="17"/>
      <c r="U291" s="17"/>
    </row>
    <row r="292" spans="6:21" x14ac:dyDescent="0.25">
      <c r="F292" s="11"/>
      <c r="K292" s="1"/>
      <c r="N292" s="17"/>
      <c r="O292" s="17"/>
      <c r="P292" s="17"/>
      <c r="Q292" s="17"/>
      <c r="R292" s="17"/>
      <c r="S292" s="17"/>
      <c r="T292" s="17"/>
      <c r="U292" s="17"/>
    </row>
    <row r="293" spans="6:21" x14ac:dyDescent="0.25">
      <c r="F293" s="11"/>
      <c r="K293" s="1"/>
      <c r="N293" s="17"/>
      <c r="O293" s="17"/>
      <c r="P293" s="17"/>
      <c r="Q293" s="17"/>
      <c r="R293" s="17"/>
      <c r="S293" s="17"/>
      <c r="T293" s="17"/>
      <c r="U293" s="17"/>
    </row>
    <row r="294" spans="6:21" x14ac:dyDescent="0.25">
      <c r="F294" s="11"/>
      <c r="K294" s="1"/>
      <c r="N294" s="17"/>
      <c r="O294" s="17"/>
      <c r="P294" s="17"/>
      <c r="Q294" s="17"/>
      <c r="R294" s="17"/>
      <c r="S294" s="17"/>
      <c r="T294" s="17"/>
      <c r="U294" s="17"/>
    </row>
    <row r="295" spans="6:21" x14ac:dyDescent="0.25">
      <c r="F295" s="11"/>
      <c r="K295" s="1"/>
      <c r="N295" s="17"/>
      <c r="O295" s="17"/>
      <c r="P295" s="17"/>
      <c r="Q295" s="17"/>
      <c r="R295" s="17"/>
      <c r="S295" s="17"/>
      <c r="T295" s="17"/>
      <c r="U295" s="17"/>
    </row>
    <row r="296" spans="6:21" x14ac:dyDescent="0.25">
      <c r="F296" s="11"/>
      <c r="K296" s="1"/>
      <c r="N296" s="17"/>
      <c r="O296" s="17"/>
      <c r="P296" s="17"/>
      <c r="Q296" s="17"/>
      <c r="R296" s="17"/>
      <c r="S296" s="17"/>
      <c r="T296" s="17"/>
      <c r="U296" s="17"/>
    </row>
    <row r="297" spans="6:21" x14ac:dyDescent="0.25">
      <c r="F297" s="11"/>
      <c r="K297" s="1"/>
      <c r="N297" s="17"/>
      <c r="O297" s="17"/>
      <c r="P297" s="17"/>
      <c r="Q297" s="17"/>
      <c r="R297" s="17"/>
      <c r="S297" s="17"/>
      <c r="T297" s="17"/>
      <c r="U297" s="17"/>
    </row>
    <row r="298" spans="6:21" x14ac:dyDescent="0.25">
      <c r="F298" s="11"/>
      <c r="K298" s="1"/>
      <c r="N298" s="17"/>
      <c r="O298" s="17"/>
      <c r="P298" s="17"/>
      <c r="Q298" s="17"/>
      <c r="R298" s="17"/>
      <c r="S298" s="17"/>
      <c r="T298" s="17"/>
      <c r="U298" s="17"/>
    </row>
    <row r="299" spans="6:21" x14ac:dyDescent="0.25">
      <c r="F299" s="11"/>
      <c r="K299" s="1"/>
      <c r="N299" s="17"/>
      <c r="O299" s="17"/>
      <c r="P299" s="17"/>
      <c r="Q299" s="17"/>
      <c r="R299" s="17"/>
      <c r="S299" s="17"/>
      <c r="T299" s="17"/>
      <c r="U299" s="17"/>
    </row>
    <row r="300" spans="6:21" x14ac:dyDescent="0.25">
      <c r="F300" s="11"/>
      <c r="K300" s="1"/>
      <c r="N300" s="17"/>
      <c r="O300" s="17"/>
      <c r="P300" s="17"/>
      <c r="Q300" s="17"/>
      <c r="R300" s="17"/>
      <c r="S300" s="17"/>
      <c r="T300" s="17"/>
      <c r="U300" s="17"/>
    </row>
    <row r="301" spans="6:21" x14ac:dyDescent="0.25">
      <c r="F301" s="11"/>
      <c r="K301" s="1"/>
      <c r="N301" s="17"/>
      <c r="O301" s="17"/>
      <c r="P301" s="17"/>
      <c r="Q301" s="17"/>
      <c r="R301" s="17"/>
      <c r="S301" s="17"/>
      <c r="T301" s="17"/>
      <c r="U301" s="17"/>
    </row>
    <row r="302" spans="6:21" x14ac:dyDescent="0.25">
      <c r="F302" s="11"/>
      <c r="K302" s="1"/>
      <c r="N302" s="17"/>
      <c r="O302" s="17"/>
      <c r="P302" s="17"/>
      <c r="Q302" s="17"/>
      <c r="R302" s="17"/>
      <c r="S302" s="17"/>
      <c r="T302" s="17"/>
      <c r="U302" s="17"/>
    </row>
    <row r="303" spans="6:21" x14ac:dyDescent="0.25">
      <c r="F303" s="11"/>
      <c r="K303" s="1"/>
      <c r="N303" s="17"/>
      <c r="O303" s="17"/>
      <c r="P303" s="17"/>
      <c r="Q303" s="17"/>
      <c r="R303" s="17"/>
      <c r="S303" s="17"/>
      <c r="T303" s="17"/>
      <c r="U303" s="17"/>
    </row>
    <row r="304" spans="6:21" x14ac:dyDescent="0.25">
      <c r="F304" s="11"/>
      <c r="K304" s="1"/>
      <c r="N304" s="17"/>
      <c r="O304" s="17"/>
      <c r="P304" s="17"/>
      <c r="Q304" s="17"/>
      <c r="R304" s="17"/>
      <c r="S304" s="17"/>
      <c r="T304" s="17"/>
      <c r="U304" s="17"/>
    </row>
    <row r="305" spans="6:45" x14ac:dyDescent="0.25">
      <c r="F305" s="11"/>
      <c r="K305" s="1"/>
      <c r="N305" s="17"/>
      <c r="O305" s="17"/>
      <c r="P305" s="17"/>
      <c r="Q305" s="17"/>
      <c r="R305" s="17"/>
      <c r="S305" s="17"/>
      <c r="T305" s="17"/>
      <c r="U305" s="17"/>
    </row>
    <row r="306" spans="6:45" x14ac:dyDescent="0.25">
      <c r="F306" s="11"/>
      <c r="K306" s="1"/>
      <c r="N306" s="17"/>
      <c r="O306" s="17"/>
      <c r="P306" s="17"/>
      <c r="Q306" s="17"/>
      <c r="R306" s="17"/>
      <c r="S306" s="17"/>
      <c r="T306" s="17"/>
      <c r="U306" s="17"/>
    </row>
    <row r="307" spans="6:45" x14ac:dyDescent="0.25">
      <c r="F307" s="11"/>
      <c r="K307" s="1"/>
      <c r="N307" s="17"/>
      <c r="O307" s="17"/>
      <c r="P307" s="17"/>
      <c r="Q307" s="17"/>
      <c r="R307" s="17"/>
      <c r="S307" s="17"/>
      <c r="T307" s="17"/>
      <c r="U307" s="17"/>
    </row>
    <row r="308" spans="6:45" x14ac:dyDescent="0.25">
      <c r="F308" s="11"/>
      <c r="K308" s="1"/>
      <c r="N308" s="17"/>
      <c r="O308" s="17"/>
      <c r="P308" s="17"/>
      <c r="Q308" s="17"/>
      <c r="R308" s="17"/>
      <c r="S308" s="17"/>
      <c r="T308" s="17"/>
      <c r="U308" s="17"/>
    </row>
    <row r="309" spans="6:45" x14ac:dyDescent="0.25">
      <c r="F309" s="11"/>
      <c r="K309" s="1"/>
      <c r="N309" s="17"/>
      <c r="O309" s="17"/>
      <c r="P309" s="17"/>
      <c r="Q309" s="17"/>
      <c r="R309" s="17"/>
      <c r="S309" s="17"/>
      <c r="T309" s="17"/>
      <c r="U309" s="17"/>
    </row>
    <row r="310" spans="6:45" x14ac:dyDescent="0.25">
      <c r="F310" s="11"/>
      <c r="K310" s="1"/>
      <c r="N310" s="17"/>
      <c r="O310" s="17"/>
      <c r="P310" s="17"/>
      <c r="Q310" s="17"/>
      <c r="R310" s="17"/>
      <c r="S310" s="17"/>
      <c r="T310" s="17"/>
      <c r="U310" s="17"/>
    </row>
    <row r="311" spans="6:45" x14ac:dyDescent="0.25">
      <c r="F311" s="11"/>
      <c r="K311" s="1"/>
      <c r="N311" s="17"/>
      <c r="O311" s="17"/>
      <c r="P311" s="17"/>
      <c r="Q311" s="17"/>
      <c r="R311" s="17"/>
      <c r="S311" s="17"/>
      <c r="T311" s="17"/>
      <c r="U311" s="17"/>
    </row>
    <row r="312" spans="6:45" x14ac:dyDescent="0.25">
      <c r="F312" s="11"/>
      <c r="K312" s="1"/>
      <c r="N312" s="17"/>
      <c r="O312" s="17"/>
      <c r="P312" s="17"/>
      <c r="Q312" s="17"/>
      <c r="R312" s="17"/>
      <c r="S312" s="17"/>
      <c r="T312" s="17"/>
      <c r="U312" s="17"/>
    </row>
    <row r="313" spans="6:45" x14ac:dyDescent="0.25">
      <c r="F313" s="11"/>
      <c r="K313" s="1"/>
      <c r="N313" s="17"/>
      <c r="O313" s="17"/>
      <c r="P313" s="17"/>
      <c r="Q313" s="17"/>
      <c r="R313" s="17"/>
      <c r="S313" s="17"/>
      <c r="T313" s="17"/>
      <c r="U313" s="17"/>
    </row>
    <row r="314" spans="6:45" x14ac:dyDescent="0.25">
      <c r="F314" s="11"/>
      <c r="K314" s="1"/>
      <c r="N314" s="17"/>
      <c r="O314" s="17"/>
      <c r="P314" s="17"/>
      <c r="Q314" s="17"/>
      <c r="R314" s="17"/>
      <c r="S314" s="17"/>
      <c r="T314" s="17"/>
      <c r="U314" s="17"/>
    </row>
    <row r="315" spans="6:45" x14ac:dyDescent="0.25">
      <c r="F315" s="11"/>
      <c r="K315" s="1"/>
      <c r="N315" s="17"/>
      <c r="O315" s="17"/>
      <c r="P315" s="17"/>
      <c r="Q315" s="17"/>
      <c r="R315" s="17"/>
      <c r="S315" s="17"/>
      <c r="T315" s="17"/>
      <c r="U315" s="17"/>
    </row>
    <row r="316" spans="6:45" x14ac:dyDescent="0.25">
      <c r="F316" s="11"/>
      <c r="K316" s="1"/>
      <c r="N316" s="17"/>
      <c r="O316" s="17"/>
      <c r="P316" s="17"/>
      <c r="Q316" s="17"/>
      <c r="R316" s="17"/>
      <c r="S316" s="17"/>
      <c r="T316" s="17"/>
      <c r="U316" s="17"/>
      <c r="AH316" s="14"/>
      <c r="AS316" s="14"/>
    </row>
    <row r="317" spans="6:45" x14ac:dyDescent="0.25">
      <c r="F317" s="11"/>
      <c r="K317" s="1"/>
      <c r="N317" s="17"/>
      <c r="O317" s="17"/>
      <c r="P317" s="17"/>
      <c r="Q317" s="17"/>
      <c r="R317" s="17"/>
      <c r="S317" s="17"/>
      <c r="T317" s="17"/>
      <c r="U317" s="17"/>
      <c r="AH317" s="14"/>
      <c r="AS317" s="14"/>
    </row>
    <row r="318" spans="6:45" x14ac:dyDescent="0.25">
      <c r="F318" s="11"/>
      <c r="K318" s="1"/>
      <c r="N318" s="17"/>
      <c r="O318" s="17"/>
      <c r="P318" s="17"/>
      <c r="Q318" s="17"/>
      <c r="R318" s="17"/>
      <c r="S318" s="17"/>
      <c r="T318" s="17"/>
      <c r="U318" s="17"/>
    </row>
    <row r="319" spans="6:45" x14ac:dyDescent="0.25">
      <c r="F319" s="11"/>
      <c r="K319" s="1"/>
      <c r="N319" s="17"/>
      <c r="O319" s="17"/>
      <c r="P319" s="17"/>
      <c r="Q319" s="17"/>
      <c r="R319" s="17"/>
      <c r="S319" s="17"/>
      <c r="T319" s="17"/>
      <c r="U319" s="17"/>
      <c r="AH319" s="14"/>
      <c r="AS319" s="14"/>
    </row>
    <row r="320" spans="6:45" x14ac:dyDescent="0.25">
      <c r="F320" s="11"/>
      <c r="K320" s="1"/>
      <c r="N320" s="17"/>
      <c r="O320" s="17"/>
      <c r="P320" s="17"/>
      <c r="Q320" s="17"/>
      <c r="R320" s="17"/>
      <c r="S320" s="17"/>
      <c r="T320" s="17"/>
      <c r="U320" s="17"/>
      <c r="AH320" s="14"/>
      <c r="AS320" s="14"/>
    </row>
    <row r="321" spans="6:45" x14ac:dyDescent="0.25">
      <c r="F321" s="11"/>
      <c r="K321" s="1"/>
      <c r="N321" s="17"/>
      <c r="O321" s="17"/>
      <c r="P321" s="17"/>
      <c r="Q321" s="17"/>
      <c r="R321" s="17"/>
      <c r="S321" s="17"/>
      <c r="T321" s="17"/>
      <c r="U321" s="17"/>
      <c r="AS321" s="14"/>
    </row>
    <row r="322" spans="6:45" x14ac:dyDescent="0.25">
      <c r="F322" s="11"/>
      <c r="K322" s="1"/>
      <c r="N322" s="17"/>
      <c r="O322" s="17"/>
      <c r="P322" s="17"/>
      <c r="Q322" s="17"/>
      <c r="R322" s="17"/>
      <c r="S322" s="17"/>
      <c r="T322" s="17"/>
      <c r="U322" s="17"/>
    </row>
    <row r="323" spans="6:45" x14ac:dyDescent="0.25">
      <c r="F323" s="11"/>
      <c r="K323" s="1"/>
      <c r="N323" s="17"/>
      <c r="O323" s="17"/>
      <c r="P323" s="17"/>
      <c r="Q323" s="17"/>
      <c r="R323" s="17"/>
      <c r="S323" s="17"/>
      <c r="T323" s="17"/>
      <c r="U323" s="17"/>
    </row>
    <row r="324" spans="6:45" x14ac:dyDescent="0.25">
      <c r="F324" s="11"/>
      <c r="K324" s="1"/>
      <c r="N324" s="17"/>
      <c r="O324" s="17"/>
      <c r="P324" s="17"/>
      <c r="Q324" s="17"/>
      <c r="R324" s="17"/>
      <c r="S324" s="17"/>
      <c r="T324" s="17"/>
      <c r="U324" s="17"/>
    </row>
    <row r="325" spans="6:45" x14ac:dyDescent="0.25">
      <c r="F325" s="11"/>
      <c r="K325" s="1"/>
      <c r="N325" s="17"/>
      <c r="O325" s="17"/>
      <c r="P325" s="17"/>
      <c r="Q325" s="17"/>
      <c r="R325" s="17"/>
      <c r="S325" s="17"/>
      <c r="T325" s="17"/>
      <c r="U325" s="17"/>
    </row>
    <row r="326" spans="6:45" x14ac:dyDescent="0.25">
      <c r="F326" s="11"/>
      <c r="K326" s="1"/>
      <c r="N326" s="17"/>
      <c r="O326" s="17"/>
      <c r="P326" s="17"/>
      <c r="Q326" s="17"/>
      <c r="R326" s="17"/>
      <c r="S326" s="17"/>
      <c r="T326" s="17"/>
      <c r="U326" s="17"/>
    </row>
    <row r="327" spans="6:45" x14ac:dyDescent="0.25">
      <c r="F327" s="11"/>
      <c r="K327" s="1"/>
      <c r="N327" s="17"/>
      <c r="O327" s="17"/>
      <c r="P327" s="17"/>
      <c r="Q327" s="17"/>
      <c r="R327" s="17"/>
      <c r="S327" s="17"/>
      <c r="T327" s="17"/>
      <c r="U327" s="17"/>
    </row>
    <row r="328" spans="6:45" x14ac:dyDescent="0.25">
      <c r="F328" s="11"/>
      <c r="K328" s="1"/>
      <c r="N328" s="17"/>
      <c r="O328" s="17"/>
      <c r="P328" s="17"/>
      <c r="Q328" s="17"/>
      <c r="R328" s="17"/>
      <c r="S328" s="17"/>
      <c r="T328" s="17"/>
      <c r="U328" s="17"/>
    </row>
    <row r="329" spans="6:45" x14ac:dyDescent="0.25">
      <c r="F329" s="11"/>
      <c r="K329" s="1"/>
      <c r="N329" s="17"/>
      <c r="O329" s="17"/>
      <c r="P329" s="17"/>
      <c r="Q329" s="17"/>
      <c r="R329" s="17"/>
      <c r="S329" s="17"/>
      <c r="T329" s="17"/>
      <c r="U329" s="17"/>
    </row>
    <row r="330" spans="6:45" x14ac:dyDescent="0.25">
      <c r="F330" s="11"/>
      <c r="K330" s="1"/>
      <c r="N330" s="17"/>
      <c r="O330" s="17"/>
      <c r="P330" s="17"/>
      <c r="Q330" s="17"/>
      <c r="R330" s="17"/>
      <c r="S330" s="17"/>
      <c r="T330" s="17"/>
      <c r="U330" s="17"/>
    </row>
    <row r="331" spans="6:45" x14ac:dyDescent="0.25">
      <c r="F331" s="11"/>
      <c r="K331" s="1"/>
      <c r="N331" s="17"/>
      <c r="O331" s="17"/>
      <c r="P331" s="17"/>
      <c r="Q331" s="17"/>
      <c r="R331" s="17"/>
      <c r="S331" s="17"/>
      <c r="T331" s="17"/>
      <c r="U331" s="17"/>
      <c r="AS331" s="14"/>
    </row>
    <row r="332" spans="6:45" x14ac:dyDescent="0.25">
      <c r="F332" s="11"/>
      <c r="K332" s="1"/>
      <c r="N332" s="17"/>
      <c r="O332" s="17"/>
      <c r="P332" s="17"/>
      <c r="Q332" s="17"/>
      <c r="R332" s="17"/>
      <c r="S332" s="17"/>
      <c r="T332" s="17"/>
      <c r="U332" s="17"/>
    </row>
    <row r="333" spans="6:45" x14ac:dyDescent="0.25">
      <c r="F333" s="11"/>
      <c r="K333" s="1"/>
      <c r="N333" s="17"/>
      <c r="O333" s="17"/>
      <c r="P333" s="17"/>
      <c r="Q333" s="17"/>
      <c r="R333" s="17"/>
      <c r="S333" s="17"/>
      <c r="T333" s="17"/>
      <c r="U333" s="17"/>
    </row>
    <row r="334" spans="6:45" x14ac:dyDescent="0.25">
      <c r="F334" s="11"/>
      <c r="K334" s="1"/>
      <c r="N334" s="17"/>
      <c r="O334" s="17"/>
      <c r="P334" s="17"/>
      <c r="Q334" s="17"/>
      <c r="R334" s="17"/>
      <c r="S334" s="17"/>
      <c r="T334" s="17"/>
      <c r="U334" s="17"/>
    </row>
    <row r="335" spans="6:45" x14ac:dyDescent="0.25">
      <c r="F335" s="11"/>
      <c r="K335" s="1"/>
      <c r="N335" s="17"/>
      <c r="O335" s="17"/>
      <c r="P335" s="17"/>
      <c r="Q335" s="17"/>
      <c r="R335" s="17"/>
      <c r="S335" s="17"/>
      <c r="T335" s="17"/>
      <c r="U335" s="17"/>
      <c r="AS335" s="14"/>
    </row>
    <row r="336" spans="6:45" x14ac:dyDescent="0.25">
      <c r="F336" s="11"/>
      <c r="K336" s="1"/>
      <c r="N336" s="17"/>
      <c r="O336" s="17"/>
      <c r="P336" s="17"/>
      <c r="Q336" s="17"/>
      <c r="R336" s="17"/>
      <c r="S336" s="17"/>
      <c r="T336" s="17"/>
      <c r="U336" s="17"/>
    </row>
    <row r="337" spans="6:21" x14ac:dyDescent="0.25">
      <c r="F337" s="11"/>
      <c r="K337" s="1"/>
      <c r="N337" s="17"/>
      <c r="O337" s="17"/>
      <c r="P337" s="17"/>
      <c r="Q337" s="17"/>
      <c r="R337" s="17"/>
      <c r="S337" s="17"/>
      <c r="T337" s="17"/>
      <c r="U337" s="17"/>
    </row>
    <row r="338" spans="6:21" x14ac:dyDescent="0.25">
      <c r="F338" s="11"/>
      <c r="K338" s="1"/>
      <c r="N338" s="17"/>
      <c r="O338" s="17"/>
      <c r="P338" s="17"/>
      <c r="Q338" s="17"/>
      <c r="R338" s="17"/>
      <c r="S338" s="17"/>
      <c r="T338" s="17"/>
      <c r="U338" s="17"/>
    </row>
    <row r="339" spans="6:21" x14ac:dyDescent="0.25">
      <c r="F339" s="11"/>
      <c r="K339" s="1"/>
      <c r="N339" s="17"/>
      <c r="O339" s="17"/>
      <c r="P339" s="17"/>
      <c r="Q339" s="17"/>
      <c r="R339" s="17"/>
      <c r="S339" s="17"/>
      <c r="T339" s="17"/>
      <c r="U339" s="17"/>
    </row>
    <row r="340" spans="6:21" x14ac:dyDescent="0.25">
      <c r="F340" s="11"/>
      <c r="K340" s="1"/>
      <c r="N340" s="17"/>
      <c r="O340" s="17"/>
      <c r="P340" s="17"/>
      <c r="Q340" s="17"/>
      <c r="R340" s="17"/>
      <c r="S340" s="17"/>
      <c r="T340" s="17"/>
      <c r="U340" s="17"/>
    </row>
    <row r="341" spans="6:21" x14ac:dyDescent="0.25">
      <c r="F341" s="11"/>
      <c r="K341" s="1"/>
      <c r="N341" s="17"/>
      <c r="O341" s="17"/>
      <c r="P341" s="17"/>
      <c r="Q341" s="17"/>
      <c r="R341" s="17"/>
      <c r="S341" s="17"/>
      <c r="T341" s="17"/>
      <c r="U341" s="17"/>
    </row>
    <row r="342" spans="6:21" x14ac:dyDescent="0.25">
      <c r="F342" s="11"/>
      <c r="K342" s="1"/>
      <c r="N342" s="17"/>
      <c r="O342" s="17"/>
      <c r="P342" s="17"/>
      <c r="Q342" s="17"/>
      <c r="R342" s="17"/>
      <c r="S342" s="17"/>
      <c r="T342" s="17"/>
      <c r="U342" s="17"/>
    </row>
    <row r="343" spans="6:21" x14ac:dyDescent="0.25">
      <c r="F343" s="11"/>
      <c r="K343" s="1"/>
      <c r="N343" s="17"/>
      <c r="O343" s="17"/>
      <c r="P343" s="17"/>
      <c r="Q343" s="17"/>
      <c r="R343" s="17"/>
      <c r="S343" s="17"/>
      <c r="T343" s="17"/>
      <c r="U343" s="17"/>
    </row>
    <row r="344" spans="6:21" x14ac:dyDescent="0.25">
      <c r="F344" s="11"/>
      <c r="K344" s="1"/>
      <c r="N344" s="17"/>
      <c r="O344" s="17"/>
      <c r="P344" s="17"/>
      <c r="Q344" s="17"/>
      <c r="R344" s="17"/>
      <c r="S344" s="17"/>
      <c r="T344" s="17"/>
      <c r="U344" s="17"/>
    </row>
    <row r="345" spans="6:21" x14ac:dyDescent="0.25">
      <c r="F345" s="11"/>
      <c r="K345" s="1"/>
      <c r="N345" s="17"/>
      <c r="O345" s="17"/>
      <c r="P345" s="17"/>
      <c r="Q345" s="17"/>
      <c r="R345" s="17"/>
      <c r="S345" s="17"/>
      <c r="T345" s="17"/>
      <c r="U345" s="17"/>
    </row>
    <row r="346" spans="6:21" x14ac:dyDescent="0.25">
      <c r="F346" s="11"/>
      <c r="K346" s="1"/>
      <c r="N346" s="17"/>
      <c r="O346" s="17"/>
      <c r="P346" s="17"/>
      <c r="Q346" s="17"/>
      <c r="R346" s="17"/>
      <c r="S346" s="17"/>
      <c r="T346" s="17"/>
      <c r="U346" s="17"/>
    </row>
    <row r="347" spans="6:21" x14ac:dyDescent="0.25">
      <c r="F347" s="11"/>
      <c r="K347" s="1"/>
      <c r="N347" s="17"/>
      <c r="O347" s="17"/>
      <c r="P347" s="17"/>
      <c r="Q347" s="17"/>
      <c r="R347" s="17"/>
      <c r="S347" s="17"/>
      <c r="T347" s="17"/>
      <c r="U347" s="17"/>
    </row>
    <row r="348" spans="6:21" x14ac:dyDescent="0.25">
      <c r="F348" s="11"/>
      <c r="K348" s="1"/>
      <c r="N348" s="17"/>
      <c r="O348" s="17"/>
      <c r="P348" s="17"/>
      <c r="Q348" s="17"/>
      <c r="R348" s="17"/>
      <c r="S348" s="17"/>
      <c r="T348" s="17"/>
      <c r="U348" s="17"/>
    </row>
    <row r="349" spans="6:21" x14ac:dyDescent="0.25">
      <c r="F349" s="11"/>
      <c r="K349" s="1"/>
      <c r="N349" s="17"/>
      <c r="O349" s="17"/>
      <c r="P349" s="17"/>
      <c r="Q349" s="17"/>
      <c r="R349" s="17"/>
      <c r="S349" s="17"/>
      <c r="T349" s="17"/>
      <c r="U349" s="17"/>
    </row>
    <row r="350" spans="6:21" x14ac:dyDescent="0.25">
      <c r="F350" s="11"/>
      <c r="K350" s="1"/>
      <c r="N350" s="17"/>
      <c r="O350" s="17"/>
      <c r="P350" s="17"/>
      <c r="Q350" s="17"/>
      <c r="R350" s="17"/>
      <c r="S350" s="17"/>
      <c r="T350" s="17"/>
      <c r="U350" s="17"/>
    </row>
    <row r="351" spans="6:21" x14ac:dyDescent="0.25">
      <c r="F351" s="11"/>
      <c r="K351" s="1"/>
      <c r="N351" s="17"/>
      <c r="O351" s="17"/>
      <c r="P351" s="17"/>
      <c r="Q351" s="17"/>
      <c r="R351" s="17"/>
      <c r="S351" s="17"/>
      <c r="T351" s="17"/>
      <c r="U351" s="17"/>
    </row>
    <row r="352" spans="6:21" x14ac:dyDescent="0.25">
      <c r="F352" s="11"/>
      <c r="K352" s="1"/>
      <c r="N352" s="17"/>
      <c r="O352" s="17"/>
      <c r="P352" s="17"/>
      <c r="Q352" s="17"/>
      <c r="R352" s="17"/>
      <c r="S352" s="17"/>
      <c r="T352" s="17"/>
      <c r="U352" s="17"/>
    </row>
    <row r="353" spans="6:45" x14ac:dyDescent="0.25">
      <c r="F353" s="11"/>
      <c r="K353" s="1"/>
      <c r="N353" s="17"/>
      <c r="O353" s="17"/>
      <c r="P353" s="17"/>
      <c r="Q353" s="17"/>
      <c r="R353" s="17"/>
      <c r="S353" s="17"/>
      <c r="T353" s="17"/>
      <c r="U353" s="17"/>
    </row>
    <row r="354" spans="6:45" x14ac:dyDescent="0.25">
      <c r="F354" s="11"/>
      <c r="K354" s="1"/>
      <c r="N354" s="17"/>
      <c r="O354" s="17"/>
      <c r="P354" s="17"/>
      <c r="Q354" s="17"/>
      <c r="R354" s="17"/>
      <c r="S354" s="17"/>
      <c r="T354" s="17"/>
      <c r="U354" s="17"/>
    </row>
    <row r="355" spans="6:45" x14ac:dyDescent="0.25">
      <c r="F355" s="11"/>
      <c r="K355" s="1"/>
      <c r="N355" s="17"/>
      <c r="O355" s="17"/>
      <c r="P355" s="17"/>
      <c r="Q355" s="17"/>
      <c r="R355" s="17"/>
      <c r="S355" s="17"/>
      <c r="T355" s="17"/>
      <c r="U355" s="17"/>
    </row>
    <row r="356" spans="6:45" x14ac:dyDescent="0.25">
      <c r="F356" s="11"/>
      <c r="K356" s="1"/>
      <c r="N356" s="17"/>
      <c r="O356" s="17"/>
      <c r="P356" s="17"/>
      <c r="Q356" s="17"/>
      <c r="R356" s="17"/>
      <c r="S356" s="17"/>
      <c r="T356" s="17"/>
      <c r="U356" s="17"/>
    </row>
    <row r="357" spans="6:45" x14ac:dyDescent="0.25">
      <c r="F357" s="11"/>
      <c r="K357" s="1"/>
      <c r="N357" s="17"/>
      <c r="O357" s="17"/>
      <c r="P357" s="17"/>
      <c r="Q357" s="17"/>
      <c r="R357" s="17"/>
      <c r="S357" s="17"/>
      <c r="T357" s="17"/>
      <c r="U357" s="17"/>
    </row>
    <row r="358" spans="6:45" x14ac:dyDescent="0.25">
      <c r="F358" s="11"/>
      <c r="K358" s="1"/>
      <c r="N358" s="17"/>
      <c r="O358" s="17"/>
      <c r="P358" s="17"/>
      <c r="Q358" s="17"/>
      <c r="R358" s="17"/>
      <c r="S358" s="17"/>
      <c r="T358" s="17"/>
      <c r="U358" s="17"/>
    </row>
    <row r="359" spans="6:45" x14ac:dyDescent="0.25">
      <c r="F359" s="11"/>
      <c r="K359" s="1"/>
      <c r="N359" s="17"/>
      <c r="O359" s="17"/>
      <c r="P359" s="17"/>
      <c r="Q359" s="17"/>
      <c r="R359" s="17"/>
      <c r="S359" s="17"/>
      <c r="T359" s="17"/>
      <c r="U359" s="17"/>
    </row>
    <row r="360" spans="6:45" x14ac:dyDescent="0.25">
      <c r="F360" s="11"/>
      <c r="K360" s="1"/>
      <c r="N360" s="17"/>
      <c r="O360" s="17"/>
      <c r="P360" s="17"/>
      <c r="Q360" s="17"/>
      <c r="R360" s="17"/>
      <c r="S360" s="17"/>
      <c r="T360" s="17"/>
      <c r="U360" s="17"/>
    </row>
    <row r="361" spans="6:45" x14ac:dyDescent="0.25">
      <c r="F361" s="11"/>
      <c r="K361" s="1"/>
      <c r="N361" s="17"/>
      <c r="O361" s="17"/>
      <c r="P361" s="17"/>
      <c r="Q361" s="17"/>
      <c r="R361" s="17"/>
      <c r="S361" s="17"/>
      <c r="T361" s="17"/>
      <c r="U361" s="17"/>
    </row>
    <row r="362" spans="6:45" x14ac:dyDescent="0.25">
      <c r="F362" s="11"/>
      <c r="K362" s="1"/>
      <c r="N362" s="17"/>
      <c r="O362" s="17"/>
      <c r="P362" s="17"/>
      <c r="Q362" s="17"/>
      <c r="R362" s="17"/>
      <c r="S362" s="17"/>
      <c r="T362" s="17"/>
      <c r="U362" s="17"/>
    </row>
    <row r="363" spans="6:45" x14ac:dyDescent="0.25">
      <c r="F363" s="11"/>
      <c r="K363" s="1"/>
      <c r="N363" s="17"/>
      <c r="O363" s="17"/>
      <c r="P363" s="17"/>
      <c r="Q363" s="17"/>
      <c r="R363" s="17"/>
      <c r="S363" s="17"/>
      <c r="T363" s="17"/>
      <c r="U363" s="17"/>
    </row>
    <row r="364" spans="6:45" x14ac:dyDescent="0.25">
      <c r="F364" s="11"/>
      <c r="K364" s="1"/>
      <c r="N364" s="17"/>
      <c r="O364" s="17"/>
      <c r="P364" s="17"/>
      <c r="Q364" s="17"/>
      <c r="R364" s="17"/>
      <c r="S364" s="17"/>
      <c r="T364" s="17"/>
      <c r="U364" s="17"/>
    </row>
    <row r="365" spans="6:45" x14ac:dyDescent="0.25">
      <c r="F365" s="11"/>
      <c r="K365" s="1"/>
      <c r="N365" s="17"/>
      <c r="O365" s="17"/>
      <c r="P365" s="17"/>
      <c r="Q365" s="17"/>
      <c r="R365" s="17"/>
      <c r="S365" s="17"/>
      <c r="T365" s="17"/>
      <c r="U365" s="17"/>
      <c r="AH365" s="14"/>
      <c r="AS365" s="14"/>
    </row>
    <row r="366" spans="6:45" x14ac:dyDescent="0.25">
      <c r="F366" s="11"/>
      <c r="K366" s="1"/>
      <c r="N366" s="17"/>
      <c r="O366" s="17"/>
      <c r="P366" s="17"/>
      <c r="Q366" s="17"/>
      <c r="R366" s="17"/>
      <c r="S366" s="17"/>
      <c r="T366" s="17"/>
      <c r="U366" s="17"/>
      <c r="AH366" s="14"/>
      <c r="AS366" s="14"/>
    </row>
    <row r="367" spans="6:45" x14ac:dyDescent="0.25">
      <c r="F367" s="11"/>
      <c r="K367" s="1"/>
      <c r="N367" s="17"/>
      <c r="O367" s="17"/>
      <c r="P367" s="17"/>
      <c r="Q367" s="17"/>
      <c r="R367" s="17"/>
      <c r="S367" s="17"/>
      <c r="T367" s="17"/>
      <c r="U367" s="17"/>
    </row>
    <row r="368" spans="6:45" x14ac:dyDescent="0.25">
      <c r="F368" s="11"/>
      <c r="K368" s="1"/>
      <c r="N368" s="17"/>
      <c r="O368" s="17"/>
      <c r="P368" s="17"/>
      <c r="Q368" s="17"/>
      <c r="R368" s="17"/>
      <c r="S368" s="17"/>
      <c r="T368" s="17"/>
      <c r="U368" s="17"/>
    </row>
    <row r="369" spans="6:21" x14ac:dyDescent="0.25">
      <c r="F369" s="11"/>
      <c r="K369" s="1"/>
      <c r="N369" s="17"/>
      <c r="O369" s="17"/>
      <c r="P369" s="17"/>
      <c r="Q369" s="17"/>
      <c r="R369" s="17"/>
      <c r="S369" s="17"/>
      <c r="T369" s="17"/>
      <c r="U369" s="17"/>
    </row>
    <row r="370" spans="6:21" x14ac:dyDescent="0.25">
      <c r="F370" s="11"/>
      <c r="K370" s="1"/>
      <c r="N370" s="17"/>
      <c r="O370" s="17"/>
      <c r="P370" s="17"/>
      <c r="Q370" s="17"/>
      <c r="R370" s="17"/>
      <c r="S370" s="17"/>
      <c r="T370" s="17"/>
      <c r="U370" s="17"/>
    </row>
    <row r="371" spans="6:21" x14ac:dyDescent="0.25">
      <c r="F371" s="11"/>
      <c r="K371" s="1"/>
      <c r="N371" s="17"/>
      <c r="O371" s="17"/>
      <c r="P371" s="17"/>
      <c r="Q371" s="17"/>
      <c r="R371" s="17"/>
      <c r="S371" s="17"/>
      <c r="T371" s="17"/>
      <c r="U371" s="17"/>
    </row>
    <row r="372" spans="6:21" x14ac:dyDescent="0.25">
      <c r="F372" s="11"/>
      <c r="K372" s="1"/>
      <c r="N372" s="17"/>
      <c r="O372" s="17"/>
      <c r="P372" s="17"/>
      <c r="Q372" s="17"/>
      <c r="R372" s="17"/>
      <c r="S372" s="17"/>
      <c r="T372" s="17"/>
      <c r="U372" s="17"/>
    </row>
    <row r="373" spans="6:21" x14ac:dyDescent="0.25">
      <c r="F373" s="11"/>
      <c r="K373" s="1"/>
      <c r="N373" s="17"/>
      <c r="O373" s="17"/>
      <c r="P373" s="17"/>
      <c r="Q373" s="17"/>
      <c r="R373" s="17"/>
      <c r="S373" s="17"/>
      <c r="T373" s="17"/>
      <c r="U373" s="17"/>
    </row>
    <row r="374" spans="6:21" x14ac:dyDescent="0.25">
      <c r="F374" s="11"/>
      <c r="K374" s="1"/>
      <c r="N374" s="17"/>
      <c r="O374" s="17"/>
      <c r="P374" s="17"/>
      <c r="Q374" s="17"/>
      <c r="R374" s="17"/>
      <c r="S374" s="17"/>
      <c r="T374" s="17"/>
      <c r="U374" s="17"/>
    </row>
    <row r="375" spans="6:21" x14ac:dyDescent="0.25">
      <c r="F375" s="11"/>
      <c r="K375" s="1"/>
      <c r="N375" s="17"/>
      <c r="O375" s="17"/>
      <c r="P375" s="17"/>
      <c r="Q375" s="17"/>
      <c r="R375" s="17"/>
      <c r="S375" s="17"/>
      <c r="T375" s="17"/>
      <c r="U375" s="17"/>
    </row>
    <row r="376" spans="6:21" x14ac:dyDescent="0.25">
      <c r="F376" s="11"/>
      <c r="K376" s="1"/>
      <c r="N376" s="17"/>
      <c r="O376" s="17"/>
      <c r="P376" s="17"/>
      <c r="Q376" s="17"/>
      <c r="R376" s="17"/>
      <c r="S376" s="17"/>
      <c r="T376" s="17"/>
      <c r="U376" s="17"/>
    </row>
    <row r="377" spans="6:21" x14ac:dyDescent="0.25">
      <c r="F377" s="11"/>
      <c r="K377" s="1"/>
      <c r="N377" s="17"/>
      <c r="O377" s="17"/>
      <c r="P377" s="17"/>
      <c r="Q377" s="17"/>
      <c r="R377" s="17"/>
      <c r="S377" s="17"/>
      <c r="T377" s="17"/>
      <c r="U377" s="17"/>
    </row>
    <row r="378" spans="6:21" x14ac:dyDescent="0.25">
      <c r="F378" s="11"/>
      <c r="K378" s="1"/>
      <c r="N378" s="17"/>
      <c r="O378" s="17"/>
      <c r="P378" s="17"/>
      <c r="Q378" s="17"/>
      <c r="R378" s="17"/>
      <c r="S378" s="17"/>
      <c r="T378" s="17"/>
      <c r="U378" s="17"/>
    </row>
    <row r="379" spans="6:21" x14ac:dyDescent="0.25">
      <c r="F379" s="11"/>
      <c r="K379" s="1"/>
      <c r="N379" s="17"/>
      <c r="O379" s="17"/>
      <c r="P379" s="17"/>
      <c r="Q379" s="17"/>
      <c r="R379" s="17"/>
      <c r="S379" s="17"/>
      <c r="T379" s="17"/>
      <c r="U379" s="17"/>
    </row>
    <row r="380" spans="6:21" x14ac:dyDescent="0.25">
      <c r="F380" s="11"/>
      <c r="K380" s="1"/>
      <c r="N380" s="17"/>
      <c r="O380" s="17"/>
      <c r="P380" s="17"/>
      <c r="Q380" s="17"/>
      <c r="R380" s="17"/>
      <c r="S380" s="17"/>
      <c r="T380" s="17"/>
      <c r="U380" s="17"/>
    </row>
    <row r="381" spans="6:21" x14ac:dyDescent="0.25">
      <c r="F381" s="11"/>
      <c r="K381" s="1"/>
      <c r="N381" s="17"/>
      <c r="O381" s="17"/>
      <c r="P381" s="17"/>
      <c r="Q381" s="17"/>
      <c r="R381" s="17"/>
      <c r="S381" s="17"/>
      <c r="T381" s="17"/>
      <c r="U381" s="17"/>
    </row>
    <row r="382" spans="6:21" x14ac:dyDescent="0.25">
      <c r="F382" s="11"/>
      <c r="K382" s="1"/>
      <c r="N382" s="17"/>
      <c r="O382" s="17"/>
      <c r="P382" s="17"/>
      <c r="Q382" s="17"/>
      <c r="R382" s="17"/>
      <c r="S382" s="17"/>
      <c r="T382" s="17"/>
      <c r="U382" s="17"/>
    </row>
    <row r="383" spans="6:21" x14ac:dyDescent="0.25">
      <c r="F383" s="11"/>
      <c r="K383" s="1"/>
      <c r="N383" s="17"/>
      <c r="O383" s="17"/>
      <c r="P383" s="17"/>
      <c r="Q383" s="17"/>
      <c r="R383" s="17"/>
      <c r="S383" s="17"/>
      <c r="T383" s="17"/>
      <c r="U383" s="17"/>
    </row>
    <row r="384" spans="6:21" x14ac:dyDescent="0.25">
      <c r="F384" s="11"/>
      <c r="K384" s="1"/>
      <c r="N384" s="17"/>
      <c r="O384" s="17"/>
      <c r="P384" s="17"/>
      <c r="Q384" s="17"/>
      <c r="R384" s="17"/>
      <c r="S384" s="17"/>
      <c r="T384" s="17"/>
      <c r="U384" s="17"/>
    </row>
    <row r="385" spans="6:45" x14ac:dyDescent="0.25">
      <c r="F385" s="11"/>
      <c r="K385" s="1"/>
      <c r="N385" s="17"/>
      <c r="O385" s="17"/>
      <c r="P385" s="17"/>
      <c r="Q385" s="17"/>
      <c r="R385" s="17"/>
      <c r="S385" s="17"/>
      <c r="T385" s="17"/>
      <c r="U385" s="17"/>
    </row>
    <row r="386" spans="6:45" x14ac:dyDescent="0.25">
      <c r="F386" s="11"/>
      <c r="K386" s="1"/>
      <c r="N386" s="17"/>
      <c r="O386" s="17"/>
      <c r="P386" s="17"/>
      <c r="Q386" s="17"/>
      <c r="R386" s="17"/>
      <c r="S386" s="17"/>
      <c r="T386" s="17"/>
      <c r="U386" s="17"/>
    </row>
    <row r="387" spans="6:45" x14ac:dyDescent="0.25">
      <c r="F387" s="11"/>
      <c r="K387" s="1"/>
      <c r="N387" s="17"/>
      <c r="O387" s="17"/>
      <c r="P387" s="17"/>
      <c r="Q387" s="17"/>
      <c r="R387" s="17"/>
      <c r="S387" s="17"/>
      <c r="T387" s="17"/>
      <c r="U387" s="17"/>
    </row>
    <row r="388" spans="6:45" x14ac:dyDescent="0.25">
      <c r="F388" s="11"/>
      <c r="K388" s="1"/>
      <c r="N388" s="17"/>
      <c r="O388" s="17"/>
      <c r="P388" s="17"/>
      <c r="Q388" s="17"/>
      <c r="R388" s="17"/>
      <c r="S388" s="17"/>
      <c r="T388" s="17"/>
      <c r="U388" s="17"/>
    </row>
    <row r="389" spans="6:45" x14ac:dyDescent="0.25">
      <c r="F389" s="11"/>
      <c r="K389" s="1"/>
      <c r="N389" s="17"/>
      <c r="O389" s="17"/>
      <c r="P389" s="17"/>
      <c r="Q389" s="17"/>
      <c r="R389" s="17"/>
      <c r="S389" s="17"/>
      <c r="T389" s="17"/>
      <c r="U389" s="17"/>
    </row>
    <row r="390" spans="6:45" x14ac:dyDescent="0.25">
      <c r="F390" s="11"/>
      <c r="K390" s="1"/>
      <c r="N390" s="17"/>
      <c r="O390" s="17"/>
      <c r="P390" s="17"/>
      <c r="Q390" s="17"/>
      <c r="R390" s="17"/>
      <c r="S390" s="17"/>
      <c r="T390" s="17"/>
      <c r="U390" s="17"/>
    </row>
    <row r="391" spans="6:45" x14ac:dyDescent="0.25">
      <c r="F391" s="11"/>
      <c r="K391" s="1"/>
      <c r="N391" s="17"/>
      <c r="O391" s="17"/>
      <c r="P391" s="17"/>
      <c r="Q391" s="17"/>
      <c r="R391" s="17"/>
      <c r="S391" s="17"/>
      <c r="T391" s="17"/>
      <c r="U391" s="17"/>
    </row>
    <row r="392" spans="6:45" x14ac:dyDescent="0.25">
      <c r="F392" s="11"/>
      <c r="K392" s="1"/>
      <c r="N392" s="17"/>
      <c r="O392" s="17"/>
      <c r="P392" s="17"/>
      <c r="Q392" s="17"/>
      <c r="R392" s="17"/>
      <c r="S392" s="17"/>
      <c r="T392" s="17"/>
      <c r="U392" s="17"/>
    </row>
    <row r="393" spans="6:45" x14ac:dyDescent="0.25">
      <c r="F393" s="11"/>
      <c r="K393" s="1"/>
      <c r="N393" s="17"/>
      <c r="O393" s="17"/>
      <c r="P393" s="17"/>
      <c r="Q393" s="17"/>
      <c r="R393" s="17"/>
      <c r="S393" s="17"/>
      <c r="T393" s="17"/>
      <c r="U393" s="17"/>
    </row>
    <row r="394" spans="6:45" x14ac:dyDescent="0.25">
      <c r="F394" s="11"/>
      <c r="K394" s="1"/>
      <c r="N394" s="17"/>
      <c r="O394" s="17"/>
      <c r="P394" s="17"/>
      <c r="Q394" s="17"/>
      <c r="R394" s="17"/>
      <c r="S394" s="17"/>
      <c r="T394" s="17"/>
      <c r="U394" s="17"/>
      <c r="AH394" s="14"/>
      <c r="AS394" s="14"/>
    </row>
    <row r="395" spans="6:45" x14ac:dyDescent="0.25">
      <c r="F395" s="11"/>
      <c r="K395" s="1"/>
      <c r="N395" s="17"/>
      <c r="O395" s="17"/>
      <c r="P395" s="17"/>
      <c r="Q395" s="17"/>
      <c r="R395" s="17"/>
      <c r="S395" s="17"/>
      <c r="T395" s="17"/>
      <c r="U395" s="17"/>
    </row>
    <row r="396" spans="6:45" x14ac:dyDescent="0.25">
      <c r="F396" s="11"/>
      <c r="K396" s="1"/>
      <c r="N396" s="17"/>
      <c r="O396" s="17"/>
      <c r="P396" s="17"/>
      <c r="Q396" s="17"/>
      <c r="R396" s="17"/>
      <c r="S396" s="17"/>
      <c r="T396" s="17"/>
      <c r="U396" s="17"/>
      <c r="AH396" s="14"/>
      <c r="AS396" s="14"/>
    </row>
    <row r="397" spans="6:45" x14ac:dyDescent="0.25">
      <c r="F397" s="11"/>
      <c r="K397" s="1"/>
      <c r="N397" s="17"/>
      <c r="O397" s="17"/>
      <c r="P397" s="17"/>
      <c r="Q397" s="17"/>
      <c r="R397" s="17"/>
      <c r="S397" s="17"/>
      <c r="T397" s="17"/>
      <c r="U397" s="17"/>
      <c r="AH397" s="14"/>
      <c r="AS397" s="14"/>
    </row>
    <row r="398" spans="6:45" x14ac:dyDescent="0.25">
      <c r="F398" s="11"/>
      <c r="K398" s="1"/>
      <c r="N398" s="17"/>
      <c r="O398" s="17"/>
      <c r="P398" s="17"/>
      <c r="Q398" s="17"/>
      <c r="R398" s="17"/>
      <c r="S398" s="17"/>
      <c r="T398" s="17"/>
      <c r="U398" s="17"/>
      <c r="AH398" s="14"/>
      <c r="AS398" s="14"/>
    </row>
    <row r="399" spans="6:45" x14ac:dyDescent="0.25">
      <c r="F399" s="11"/>
      <c r="K399" s="1"/>
      <c r="N399" s="17"/>
      <c r="O399" s="17"/>
      <c r="P399" s="17"/>
      <c r="Q399" s="17"/>
      <c r="R399" s="17"/>
      <c r="S399" s="17"/>
      <c r="T399" s="17"/>
      <c r="U399" s="17"/>
    </row>
    <row r="400" spans="6:45" x14ac:dyDescent="0.25">
      <c r="F400" s="11"/>
      <c r="K400" s="1"/>
      <c r="N400" s="17"/>
      <c r="O400" s="17"/>
      <c r="P400" s="17"/>
      <c r="Q400" s="17"/>
      <c r="R400" s="17"/>
      <c r="S400" s="17"/>
      <c r="T400" s="17"/>
      <c r="U400" s="17"/>
      <c r="AH400" s="14"/>
      <c r="AS400" s="14"/>
    </row>
    <row r="401" spans="6:45" x14ac:dyDescent="0.25">
      <c r="F401" s="11"/>
      <c r="K401" s="1"/>
      <c r="N401" s="17"/>
      <c r="O401" s="17"/>
      <c r="P401" s="17"/>
      <c r="Q401" s="17"/>
      <c r="R401" s="17"/>
      <c r="S401" s="17"/>
      <c r="T401" s="17"/>
      <c r="U401" s="17"/>
    </row>
    <row r="402" spans="6:45" x14ac:dyDescent="0.25">
      <c r="F402" s="11"/>
      <c r="K402" s="1"/>
      <c r="N402" s="17"/>
      <c r="O402" s="17"/>
      <c r="P402" s="17"/>
      <c r="Q402" s="17"/>
      <c r="R402" s="17"/>
      <c r="S402" s="17"/>
      <c r="T402" s="17"/>
      <c r="U402" s="17"/>
    </row>
    <row r="403" spans="6:45" x14ac:dyDescent="0.25">
      <c r="F403" s="11"/>
      <c r="K403" s="1"/>
      <c r="N403" s="17"/>
      <c r="O403" s="17"/>
      <c r="P403" s="17"/>
      <c r="Q403" s="17"/>
      <c r="R403" s="17"/>
      <c r="S403" s="17"/>
      <c r="T403" s="17"/>
      <c r="U403" s="17"/>
    </row>
    <row r="404" spans="6:45" x14ac:dyDescent="0.25">
      <c r="F404" s="11"/>
      <c r="K404" s="1"/>
      <c r="N404" s="17"/>
      <c r="O404" s="17"/>
      <c r="P404" s="17"/>
      <c r="Q404" s="17"/>
      <c r="R404" s="17"/>
      <c r="S404" s="17"/>
      <c r="T404" s="17"/>
      <c r="U404" s="17"/>
    </row>
    <row r="405" spans="6:45" x14ac:dyDescent="0.25">
      <c r="F405" s="11"/>
      <c r="K405" s="1"/>
      <c r="N405" s="17"/>
      <c r="O405" s="17"/>
      <c r="P405" s="17"/>
      <c r="Q405" s="17"/>
      <c r="R405" s="17"/>
      <c r="S405" s="17"/>
      <c r="T405" s="17"/>
      <c r="U405" s="17"/>
    </row>
    <row r="406" spans="6:45" x14ac:dyDescent="0.25">
      <c r="F406" s="11"/>
      <c r="K406" s="1"/>
      <c r="N406" s="17"/>
      <c r="O406" s="17"/>
      <c r="P406" s="17"/>
      <c r="Q406" s="17"/>
      <c r="R406" s="17"/>
      <c r="S406" s="17"/>
      <c r="T406" s="17"/>
      <c r="U406" s="17"/>
    </row>
    <row r="407" spans="6:45" x14ac:dyDescent="0.25">
      <c r="F407" s="11"/>
      <c r="K407" s="1"/>
      <c r="N407" s="17"/>
      <c r="O407" s="17"/>
      <c r="P407" s="17"/>
      <c r="Q407" s="17"/>
      <c r="R407" s="17"/>
      <c r="S407" s="17"/>
      <c r="T407" s="17"/>
      <c r="U407" s="17"/>
    </row>
    <row r="408" spans="6:45" x14ac:dyDescent="0.25">
      <c r="F408" s="11"/>
      <c r="K408" s="1"/>
      <c r="N408" s="17"/>
      <c r="O408" s="17"/>
      <c r="P408" s="17"/>
      <c r="Q408" s="17"/>
      <c r="R408" s="17"/>
      <c r="S408" s="17"/>
      <c r="T408" s="17"/>
      <c r="U408" s="17"/>
    </row>
    <row r="409" spans="6:45" x14ac:dyDescent="0.25">
      <c r="F409" s="11"/>
      <c r="K409" s="1"/>
      <c r="N409" s="17"/>
      <c r="O409" s="17"/>
      <c r="P409" s="17"/>
      <c r="Q409" s="17"/>
      <c r="R409" s="17"/>
      <c r="S409" s="17"/>
      <c r="T409" s="17"/>
      <c r="U409" s="17"/>
    </row>
    <row r="410" spans="6:45" x14ac:dyDescent="0.25">
      <c r="F410" s="11"/>
      <c r="K410" s="1"/>
      <c r="N410" s="17"/>
      <c r="O410" s="17"/>
      <c r="P410" s="17"/>
      <c r="Q410" s="17"/>
      <c r="R410" s="17"/>
      <c r="S410" s="17"/>
      <c r="T410" s="17"/>
      <c r="U410" s="17"/>
      <c r="AH410" s="14"/>
      <c r="AS410" s="14"/>
    </row>
    <row r="411" spans="6:45" x14ac:dyDescent="0.25">
      <c r="F411" s="11"/>
      <c r="K411" s="1"/>
      <c r="N411" s="17"/>
      <c r="O411" s="17"/>
      <c r="P411" s="17"/>
      <c r="Q411" s="17"/>
      <c r="R411" s="17"/>
      <c r="S411" s="17"/>
      <c r="T411" s="17"/>
      <c r="U411" s="17"/>
      <c r="AH411" s="14"/>
      <c r="AS411" s="14"/>
    </row>
    <row r="412" spans="6:45" x14ac:dyDescent="0.25">
      <c r="F412" s="11"/>
      <c r="K412" s="1"/>
      <c r="N412" s="17"/>
      <c r="O412" s="17"/>
      <c r="P412" s="17"/>
      <c r="Q412" s="17"/>
      <c r="R412" s="17"/>
      <c r="S412" s="17"/>
      <c r="T412" s="17"/>
      <c r="U412" s="17"/>
    </row>
    <row r="413" spans="6:45" x14ac:dyDescent="0.25">
      <c r="F413" s="11"/>
      <c r="K413" s="1"/>
      <c r="N413" s="17"/>
      <c r="O413" s="17"/>
      <c r="P413" s="17"/>
      <c r="Q413" s="17"/>
      <c r="R413" s="17"/>
      <c r="S413" s="17"/>
      <c r="T413" s="17"/>
      <c r="U413" s="17"/>
    </row>
    <row r="414" spans="6:45" x14ac:dyDescent="0.25">
      <c r="F414" s="11"/>
      <c r="K414" s="1"/>
      <c r="N414" s="17"/>
      <c r="O414" s="17"/>
      <c r="P414" s="17"/>
      <c r="Q414" s="17"/>
      <c r="R414" s="17"/>
      <c r="S414" s="17"/>
      <c r="T414" s="17"/>
      <c r="U414" s="17"/>
    </row>
    <row r="415" spans="6:45" x14ac:dyDescent="0.25">
      <c r="F415" s="11"/>
      <c r="K415" s="1"/>
      <c r="N415" s="17"/>
      <c r="O415" s="17"/>
      <c r="P415" s="17"/>
      <c r="Q415" s="17"/>
      <c r="R415" s="17"/>
      <c r="S415" s="17"/>
      <c r="T415" s="17"/>
      <c r="U415" s="17"/>
      <c r="AH415" s="14"/>
      <c r="AS415" s="14"/>
    </row>
    <row r="416" spans="6:45" x14ac:dyDescent="0.25">
      <c r="F416" s="11"/>
      <c r="K416" s="1"/>
      <c r="N416" s="17"/>
      <c r="O416" s="17"/>
      <c r="P416" s="17"/>
      <c r="Q416" s="17"/>
      <c r="R416" s="17"/>
      <c r="S416" s="17"/>
      <c r="T416" s="17"/>
      <c r="U416" s="17"/>
    </row>
    <row r="417" spans="6:45" x14ac:dyDescent="0.25">
      <c r="F417" s="11"/>
      <c r="K417" s="1"/>
      <c r="N417" s="17"/>
      <c r="O417" s="17"/>
      <c r="P417" s="17"/>
      <c r="Q417" s="17"/>
      <c r="R417" s="17"/>
      <c r="S417" s="17"/>
      <c r="T417" s="17"/>
      <c r="U417" s="17"/>
    </row>
    <row r="418" spans="6:45" x14ac:dyDescent="0.25">
      <c r="F418" s="11"/>
      <c r="K418" s="1"/>
      <c r="N418" s="17"/>
      <c r="O418" s="17"/>
      <c r="P418" s="17"/>
      <c r="Q418" s="17"/>
      <c r="R418" s="17"/>
      <c r="S418" s="17"/>
      <c r="T418" s="17"/>
      <c r="U418" s="17"/>
    </row>
    <row r="419" spans="6:45" x14ac:dyDescent="0.25">
      <c r="F419" s="11"/>
      <c r="K419" s="1"/>
      <c r="N419" s="17"/>
      <c r="O419" s="17"/>
      <c r="P419" s="17"/>
      <c r="Q419" s="17"/>
      <c r="R419" s="17"/>
      <c r="S419" s="17"/>
      <c r="T419" s="17"/>
      <c r="U419" s="17"/>
    </row>
    <row r="420" spans="6:45" x14ac:dyDescent="0.25">
      <c r="F420" s="11"/>
      <c r="K420" s="1"/>
      <c r="N420" s="17"/>
      <c r="O420" s="17"/>
      <c r="P420" s="17"/>
      <c r="Q420" s="17"/>
      <c r="R420" s="17"/>
      <c r="S420" s="17"/>
      <c r="T420" s="17"/>
      <c r="U420" s="17"/>
    </row>
    <row r="421" spans="6:45" x14ac:dyDescent="0.25">
      <c r="F421" s="11"/>
      <c r="K421" s="1"/>
      <c r="N421" s="17"/>
      <c r="O421" s="17"/>
      <c r="P421" s="17"/>
      <c r="Q421" s="17"/>
      <c r="R421" s="17"/>
      <c r="S421" s="17"/>
      <c r="T421" s="17"/>
      <c r="U421" s="17"/>
    </row>
    <row r="422" spans="6:45" x14ac:dyDescent="0.25">
      <c r="F422" s="11"/>
      <c r="K422" s="1"/>
      <c r="N422" s="17"/>
      <c r="O422" s="17"/>
      <c r="P422" s="17"/>
      <c r="Q422" s="17"/>
      <c r="R422" s="17"/>
      <c r="S422" s="17"/>
      <c r="T422" s="17"/>
      <c r="U422" s="17"/>
    </row>
    <row r="423" spans="6:45" x14ac:dyDescent="0.25">
      <c r="F423" s="11"/>
      <c r="K423" s="1"/>
      <c r="N423" s="17"/>
      <c r="O423" s="17"/>
      <c r="P423" s="17"/>
      <c r="Q423" s="17"/>
      <c r="R423" s="17"/>
      <c r="S423" s="17"/>
      <c r="T423" s="17"/>
      <c r="U423" s="17"/>
    </row>
    <row r="424" spans="6:45" x14ac:dyDescent="0.25">
      <c r="F424" s="11"/>
      <c r="K424" s="1"/>
      <c r="N424" s="17"/>
      <c r="O424" s="17"/>
      <c r="P424" s="17"/>
      <c r="Q424" s="17"/>
      <c r="R424" s="17"/>
      <c r="S424" s="17"/>
      <c r="T424" s="17"/>
      <c r="U424" s="17"/>
    </row>
    <row r="425" spans="6:45" x14ac:dyDescent="0.25">
      <c r="F425" s="11"/>
      <c r="K425" s="1"/>
      <c r="N425" s="17"/>
      <c r="O425" s="17"/>
      <c r="P425" s="17"/>
      <c r="Q425" s="17"/>
      <c r="R425" s="17"/>
      <c r="S425" s="17"/>
      <c r="T425" s="17"/>
      <c r="U425" s="17"/>
    </row>
    <row r="426" spans="6:45" x14ac:dyDescent="0.25">
      <c r="F426" s="11"/>
      <c r="K426" s="1"/>
      <c r="N426" s="17"/>
      <c r="O426" s="17"/>
      <c r="P426" s="17"/>
      <c r="Q426" s="17"/>
      <c r="R426" s="17"/>
      <c r="S426" s="17"/>
      <c r="T426" s="17"/>
      <c r="U426" s="17"/>
    </row>
    <row r="427" spans="6:45" x14ac:dyDescent="0.25">
      <c r="F427" s="11"/>
      <c r="K427" s="1"/>
      <c r="N427" s="17"/>
      <c r="O427" s="17"/>
      <c r="P427" s="17"/>
      <c r="Q427" s="17"/>
      <c r="R427" s="17"/>
      <c r="S427" s="17"/>
      <c r="T427" s="17"/>
      <c r="U427" s="17"/>
    </row>
    <row r="428" spans="6:45" x14ac:dyDescent="0.25">
      <c r="F428" s="11"/>
      <c r="K428" s="1"/>
      <c r="N428" s="17"/>
      <c r="O428" s="17"/>
      <c r="P428" s="17"/>
      <c r="Q428" s="17"/>
      <c r="R428" s="17"/>
      <c r="S428" s="17"/>
      <c r="T428" s="17"/>
      <c r="U428" s="17"/>
    </row>
    <row r="429" spans="6:45" x14ac:dyDescent="0.25">
      <c r="F429" s="11"/>
      <c r="K429" s="1"/>
      <c r="N429" s="17"/>
      <c r="O429" s="17"/>
      <c r="P429" s="17"/>
      <c r="Q429" s="17"/>
      <c r="R429" s="17"/>
      <c r="S429" s="17"/>
      <c r="T429" s="17"/>
      <c r="U429" s="17"/>
      <c r="AH429" s="14"/>
      <c r="AS429" s="14"/>
    </row>
    <row r="430" spans="6:45" x14ac:dyDescent="0.25">
      <c r="F430" s="11"/>
      <c r="K430" s="1"/>
      <c r="N430" s="17"/>
      <c r="O430" s="17"/>
      <c r="P430" s="17"/>
      <c r="Q430" s="17"/>
      <c r="R430" s="17"/>
      <c r="S430" s="17"/>
      <c r="T430" s="17"/>
      <c r="U430" s="17"/>
    </row>
    <row r="431" spans="6:45" x14ac:dyDescent="0.25">
      <c r="F431" s="11"/>
      <c r="K431" s="1"/>
      <c r="N431" s="17"/>
      <c r="O431" s="17"/>
      <c r="P431" s="17"/>
      <c r="Q431" s="17"/>
      <c r="R431" s="17"/>
      <c r="S431" s="17"/>
      <c r="T431" s="17"/>
      <c r="U431" s="17"/>
    </row>
    <row r="432" spans="6:45" x14ac:dyDescent="0.25">
      <c r="F432" s="11"/>
      <c r="K432" s="1"/>
      <c r="N432" s="17"/>
      <c r="O432" s="17"/>
      <c r="P432" s="17"/>
      <c r="Q432" s="17"/>
      <c r="R432" s="17"/>
      <c r="S432" s="17"/>
      <c r="T432" s="17"/>
      <c r="U432" s="17"/>
    </row>
    <row r="433" spans="6:45" x14ac:dyDescent="0.25">
      <c r="F433" s="11"/>
      <c r="K433" s="1"/>
      <c r="N433" s="17"/>
      <c r="O433" s="17"/>
      <c r="P433" s="17"/>
      <c r="Q433" s="17"/>
      <c r="R433" s="17"/>
      <c r="S433" s="17"/>
      <c r="T433" s="17"/>
      <c r="U433" s="17"/>
      <c r="AH433" s="14"/>
      <c r="AS433" s="14"/>
    </row>
    <row r="434" spans="6:45" x14ac:dyDescent="0.25">
      <c r="F434" s="11"/>
      <c r="K434" s="1"/>
      <c r="N434" s="17"/>
      <c r="O434" s="17"/>
      <c r="P434" s="17"/>
      <c r="Q434" s="17"/>
      <c r="R434" s="17"/>
      <c r="S434" s="17"/>
      <c r="T434" s="17"/>
      <c r="U434" s="17"/>
      <c r="AH434" s="14"/>
      <c r="AS434" s="14"/>
    </row>
    <row r="435" spans="6:45" x14ac:dyDescent="0.25">
      <c r="F435" s="11"/>
      <c r="K435" s="1"/>
      <c r="N435" s="17"/>
      <c r="O435" s="17"/>
      <c r="P435" s="17"/>
      <c r="Q435" s="17"/>
      <c r="R435" s="17"/>
      <c r="S435" s="17"/>
      <c r="T435" s="17"/>
      <c r="U435" s="17"/>
      <c r="AH435" s="14"/>
      <c r="AS435" s="14"/>
    </row>
    <row r="436" spans="6:45" x14ac:dyDescent="0.25">
      <c r="F436" s="11"/>
      <c r="K436" s="1"/>
      <c r="N436" s="17"/>
      <c r="O436" s="17"/>
      <c r="P436" s="17"/>
      <c r="Q436" s="17"/>
      <c r="R436" s="17"/>
      <c r="S436" s="17"/>
      <c r="T436" s="17"/>
      <c r="U436" s="17"/>
    </row>
    <row r="437" spans="6:45" x14ac:dyDescent="0.25">
      <c r="F437" s="11"/>
      <c r="K437" s="1"/>
      <c r="N437" s="17"/>
      <c r="O437" s="17"/>
      <c r="P437" s="17"/>
      <c r="Q437" s="17"/>
      <c r="R437" s="17"/>
      <c r="S437" s="17"/>
      <c r="T437" s="17"/>
      <c r="U437" s="17"/>
      <c r="AH437" s="14"/>
      <c r="AS437" s="14"/>
    </row>
    <row r="438" spans="6:45" x14ac:dyDescent="0.25">
      <c r="F438" s="11"/>
      <c r="K438" s="1"/>
      <c r="N438" s="17"/>
      <c r="O438" s="17"/>
      <c r="P438" s="17"/>
      <c r="Q438" s="17"/>
      <c r="R438" s="17"/>
      <c r="S438" s="17"/>
      <c r="T438" s="17"/>
      <c r="U438" s="17"/>
    </row>
    <row r="439" spans="6:45" x14ac:dyDescent="0.25">
      <c r="F439" s="11"/>
      <c r="K439" s="1"/>
      <c r="N439" s="17"/>
      <c r="O439" s="17"/>
      <c r="P439" s="17"/>
      <c r="Q439" s="17"/>
      <c r="R439" s="17"/>
      <c r="S439" s="17"/>
      <c r="T439" s="17"/>
      <c r="U439" s="17"/>
      <c r="AS439" s="14"/>
    </row>
    <row r="440" spans="6:45" x14ac:dyDescent="0.25">
      <c r="F440" s="11"/>
      <c r="K440" s="1"/>
      <c r="N440" s="17"/>
      <c r="O440" s="17"/>
      <c r="P440" s="17"/>
      <c r="Q440" s="17"/>
      <c r="R440" s="17"/>
      <c r="S440" s="17"/>
      <c r="T440" s="17"/>
      <c r="U440" s="17"/>
    </row>
    <row r="441" spans="6:45" x14ac:dyDescent="0.25">
      <c r="F441" s="11"/>
      <c r="K441" s="1"/>
      <c r="N441" s="17"/>
      <c r="O441" s="17"/>
      <c r="P441" s="17"/>
      <c r="Q441" s="17"/>
      <c r="R441" s="17"/>
      <c r="S441" s="17"/>
      <c r="T441" s="17"/>
      <c r="U441" s="17"/>
    </row>
    <row r="442" spans="6:45" x14ac:dyDescent="0.25">
      <c r="F442" s="11"/>
      <c r="K442" s="1"/>
      <c r="N442" s="17"/>
      <c r="O442" s="17"/>
      <c r="P442" s="17"/>
      <c r="Q442" s="17"/>
      <c r="R442" s="17"/>
      <c r="S442" s="17"/>
      <c r="T442" s="17"/>
      <c r="U442" s="17"/>
    </row>
    <row r="443" spans="6:45" x14ac:dyDescent="0.25">
      <c r="F443" s="11"/>
      <c r="K443" s="1"/>
      <c r="N443" s="17"/>
      <c r="O443" s="17"/>
      <c r="P443" s="17"/>
      <c r="Q443" s="17"/>
      <c r="R443" s="17"/>
      <c r="S443" s="17"/>
      <c r="T443" s="17"/>
      <c r="U443" s="17"/>
    </row>
    <row r="444" spans="6:45" x14ac:dyDescent="0.25">
      <c r="F444" s="11"/>
      <c r="K444" s="1"/>
      <c r="N444" s="17"/>
      <c r="O444" s="17"/>
      <c r="P444" s="17"/>
      <c r="Q444" s="17"/>
      <c r="R444" s="17"/>
      <c r="S444" s="17"/>
      <c r="T444" s="17"/>
      <c r="U444" s="17"/>
    </row>
    <row r="445" spans="6:45" x14ac:dyDescent="0.25">
      <c r="F445" s="11"/>
      <c r="K445" s="1"/>
      <c r="N445" s="17"/>
      <c r="O445" s="17"/>
      <c r="P445" s="17"/>
      <c r="Q445" s="17"/>
      <c r="R445" s="17"/>
      <c r="S445" s="17"/>
      <c r="T445" s="17"/>
      <c r="U445" s="17"/>
    </row>
    <row r="446" spans="6:45" x14ac:dyDescent="0.25">
      <c r="F446" s="11"/>
      <c r="K446" s="1"/>
      <c r="N446" s="17"/>
      <c r="O446" s="17"/>
      <c r="P446" s="17"/>
      <c r="Q446" s="17"/>
      <c r="R446" s="17"/>
      <c r="S446" s="17"/>
      <c r="T446" s="17"/>
      <c r="U446" s="17"/>
    </row>
    <row r="447" spans="6:45" x14ac:dyDescent="0.25">
      <c r="F447" s="11"/>
      <c r="K447" s="1"/>
      <c r="N447" s="17"/>
      <c r="O447" s="17"/>
      <c r="P447" s="17"/>
      <c r="Q447" s="17"/>
      <c r="R447" s="17"/>
      <c r="S447" s="17"/>
      <c r="T447" s="17"/>
      <c r="U447" s="17"/>
    </row>
    <row r="448" spans="6:45" x14ac:dyDescent="0.25">
      <c r="F448" s="11"/>
      <c r="K448" s="1"/>
      <c r="N448" s="17"/>
      <c r="O448" s="17"/>
      <c r="P448" s="17"/>
      <c r="Q448" s="17"/>
      <c r="R448" s="17"/>
      <c r="S448" s="17"/>
      <c r="T448" s="17"/>
      <c r="U448" s="17"/>
    </row>
    <row r="449" spans="6:21" x14ac:dyDescent="0.25">
      <c r="F449" s="11"/>
      <c r="K449" s="1"/>
      <c r="N449" s="17"/>
      <c r="O449" s="17"/>
      <c r="P449" s="17"/>
      <c r="Q449" s="17"/>
      <c r="R449" s="17"/>
      <c r="S449" s="17"/>
      <c r="T449" s="17"/>
      <c r="U449" s="17"/>
    </row>
    <row r="450" spans="6:21" x14ac:dyDescent="0.25">
      <c r="F450" s="11"/>
      <c r="K450" s="1"/>
      <c r="N450" s="17"/>
      <c r="O450" s="17"/>
      <c r="P450" s="17"/>
      <c r="Q450" s="17"/>
      <c r="R450" s="17"/>
      <c r="S450" s="17"/>
      <c r="T450" s="17"/>
      <c r="U450" s="17"/>
    </row>
    <row r="451" spans="6:21" x14ac:dyDescent="0.25">
      <c r="F451" s="11"/>
      <c r="K451" s="1"/>
      <c r="N451" s="17"/>
      <c r="O451" s="17"/>
      <c r="P451" s="17"/>
      <c r="Q451" s="17"/>
      <c r="R451" s="17"/>
      <c r="S451" s="17"/>
      <c r="T451" s="17"/>
      <c r="U451" s="17"/>
    </row>
    <row r="452" spans="6:21" x14ac:dyDescent="0.25">
      <c r="F452" s="11"/>
      <c r="K452" s="1"/>
      <c r="N452" s="17"/>
      <c r="O452" s="17"/>
      <c r="P452" s="17"/>
      <c r="Q452" s="17"/>
      <c r="R452" s="17"/>
      <c r="S452" s="17"/>
      <c r="T452" s="17"/>
      <c r="U452" s="17"/>
    </row>
    <row r="453" spans="6:21" x14ac:dyDescent="0.25">
      <c r="F453" s="11"/>
      <c r="K453" s="1"/>
      <c r="N453" s="17"/>
      <c r="O453" s="17"/>
      <c r="P453" s="17"/>
      <c r="Q453" s="17"/>
      <c r="R453" s="17"/>
      <c r="S453" s="17"/>
      <c r="T453" s="17"/>
      <c r="U453" s="17"/>
    </row>
    <row r="454" spans="6:21" x14ac:dyDescent="0.25">
      <c r="F454" s="11"/>
      <c r="K454" s="1"/>
      <c r="N454" s="17"/>
      <c r="O454" s="17"/>
      <c r="P454" s="17"/>
      <c r="Q454" s="17"/>
      <c r="R454" s="17"/>
      <c r="S454" s="17"/>
      <c r="T454" s="17"/>
      <c r="U454" s="17"/>
    </row>
    <row r="455" spans="6:21" x14ac:dyDescent="0.25">
      <c r="F455" s="11"/>
      <c r="K455" s="1"/>
      <c r="N455" s="17"/>
      <c r="O455" s="17"/>
      <c r="P455" s="17"/>
      <c r="Q455" s="17"/>
      <c r="R455" s="17"/>
      <c r="S455" s="17"/>
      <c r="T455" s="17"/>
      <c r="U455" s="17"/>
    </row>
    <row r="456" spans="6:21" x14ac:dyDescent="0.25">
      <c r="F456" s="11"/>
      <c r="K456" s="1"/>
      <c r="N456" s="17"/>
      <c r="O456" s="17"/>
      <c r="P456" s="17"/>
      <c r="Q456" s="17"/>
      <c r="R456" s="17"/>
      <c r="S456" s="17"/>
      <c r="T456" s="17"/>
      <c r="U456" s="17"/>
    </row>
    <row r="457" spans="6:21" x14ac:dyDescent="0.25">
      <c r="F457" s="11"/>
      <c r="K457" s="1"/>
      <c r="N457" s="17"/>
      <c r="O457" s="17"/>
      <c r="P457" s="17"/>
      <c r="Q457" s="17"/>
      <c r="R457" s="17"/>
      <c r="S457" s="17"/>
      <c r="T457" s="17"/>
      <c r="U457" s="17"/>
    </row>
    <row r="458" spans="6:21" x14ac:dyDescent="0.25">
      <c r="F458" s="11"/>
      <c r="K458" s="1"/>
      <c r="N458" s="17"/>
      <c r="O458" s="17"/>
      <c r="P458" s="17"/>
      <c r="Q458" s="17"/>
      <c r="R458" s="17"/>
      <c r="S458" s="17"/>
      <c r="T458" s="17"/>
      <c r="U458" s="17"/>
    </row>
    <row r="459" spans="6:21" x14ac:dyDescent="0.25">
      <c r="F459" s="11"/>
      <c r="K459" s="1"/>
      <c r="N459" s="17"/>
      <c r="O459" s="17"/>
      <c r="P459" s="17"/>
      <c r="Q459" s="17"/>
      <c r="R459" s="17"/>
      <c r="S459" s="17"/>
      <c r="T459" s="17"/>
      <c r="U459" s="17"/>
    </row>
    <row r="460" spans="6:21" x14ac:dyDescent="0.25">
      <c r="F460" s="11"/>
      <c r="K460" s="1"/>
      <c r="N460" s="17"/>
      <c r="O460" s="17"/>
      <c r="P460" s="17"/>
      <c r="Q460" s="17"/>
      <c r="R460" s="17"/>
      <c r="S460" s="17"/>
      <c r="T460" s="17"/>
      <c r="U460" s="17"/>
    </row>
    <row r="461" spans="6:21" x14ac:dyDescent="0.25">
      <c r="F461" s="11"/>
      <c r="K461" s="1"/>
      <c r="N461" s="17"/>
      <c r="O461" s="17"/>
      <c r="P461" s="17"/>
      <c r="Q461" s="17"/>
      <c r="R461" s="17"/>
      <c r="S461" s="17"/>
      <c r="T461" s="17"/>
      <c r="U461" s="17"/>
    </row>
    <row r="462" spans="6:21" x14ac:dyDescent="0.25">
      <c r="F462" s="11"/>
      <c r="K462" s="1"/>
      <c r="N462" s="17"/>
      <c r="O462" s="17"/>
      <c r="P462" s="17"/>
      <c r="Q462" s="17"/>
      <c r="R462" s="17"/>
      <c r="S462" s="17"/>
      <c r="T462" s="17"/>
      <c r="U462" s="17"/>
    </row>
    <row r="463" spans="6:21" x14ac:dyDescent="0.25">
      <c r="F463" s="11"/>
      <c r="K463" s="1"/>
      <c r="N463" s="17"/>
      <c r="O463" s="17"/>
      <c r="P463" s="17"/>
      <c r="Q463" s="17"/>
      <c r="R463" s="17"/>
      <c r="S463" s="17"/>
      <c r="T463" s="17"/>
      <c r="U463" s="17"/>
    </row>
    <row r="464" spans="6:21" x14ac:dyDescent="0.25">
      <c r="F464" s="11"/>
      <c r="K464" s="1"/>
      <c r="N464" s="17"/>
      <c r="O464" s="17"/>
      <c r="P464" s="17"/>
      <c r="Q464" s="17"/>
      <c r="R464" s="17"/>
      <c r="S464" s="17"/>
      <c r="T464" s="17"/>
      <c r="U464" s="17"/>
    </row>
    <row r="465" spans="6:21" x14ac:dyDescent="0.25">
      <c r="F465" s="11"/>
      <c r="K465" s="1"/>
      <c r="N465" s="17"/>
      <c r="O465" s="17"/>
      <c r="P465" s="17"/>
      <c r="Q465" s="17"/>
      <c r="R465" s="17"/>
      <c r="S465" s="17"/>
      <c r="T465" s="17"/>
      <c r="U465" s="17"/>
    </row>
    <row r="466" spans="6:21" x14ac:dyDescent="0.25">
      <c r="F466" s="11"/>
      <c r="K466" s="1"/>
      <c r="N466" s="17"/>
      <c r="O466" s="17"/>
      <c r="P466" s="17"/>
      <c r="Q466" s="17"/>
      <c r="R466" s="17"/>
      <c r="S466" s="17"/>
      <c r="T466" s="17"/>
      <c r="U466" s="17"/>
    </row>
    <row r="467" spans="6:21" x14ac:dyDescent="0.25">
      <c r="F467" s="11"/>
      <c r="K467" s="1"/>
      <c r="N467" s="17"/>
      <c r="O467" s="17"/>
      <c r="P467" s="17"/>
      <c r="Q467" s="17"/>
      <c r="R467" s="17"/>
      <c r="S467" s="17"/>
      <c r="T467" s="17"/>
      <c r="U467" s="17"/>
    </row>
    <row r="468" spans="6:21" x14ac:dyDescent="0.25">
      <c r="F468" s="11"/>
      <c r="K468" s="1"/>
      <c r="N468" s="17"/>
      <c r="O468" s="17"/>
      <c r="P468" s="17"/>
      <c r="Q468" s="17"/>
      <c r="R468" s="17"/>
      <c r="S468" s="17"/>
      <c r="T468" s="17"/>
      <c r="U468" s="17"/>
    </row>
    <row r="469" spans="6:21" x14ac:dyDescent="0.25">
      <c r="F469" s="11"/>
      <c r="K469" s="1"/>
      <c r="N469" s="17"/>
      <c r="O469" s="17"/>
      <c r="P469" s="17"/>
      <c r="Q469" s="17"/>
      <c r="R469" s="17"/>
      <c r="S469" s="17"/>
      <c r="T469" s="17"/>
      <c r="U469" s="17"/>
    </row>
    <row r="470" spans="6:21" x14ac:dyDescent="0.25">
      <c r="F470" s="11"/>
      <c r="K470" s="1"/>
      <c r="N470" s="17"/>
      <c r="O470" s="17"/>
      <c r="P470" s="17"/>
      <c r="Q470" s="17"/>
      <c r="R470" s="17"/>
      <c r="S470" s="17"/>
      <c r="T470" s="17"/>
      <c r="U470" s="17"/>
    </row>
    <row r="471" spans="6:21" x14ac:dyDescent="0.25">
      <c r="F471" s="11"/>
      <c r="K471" s="1"/>
      <c r="N471" s="17"/>
      <c r="O471" s="17"/>
      <c r="P471" s="17"/>
      <c r="Q471" s="17"/>
      <c r="R471" s="17"/>
      <c r="S471" s="17"/>
      <c r="T471" s="17"/>
      <c r="U471" s="17"/>
    </row>
    <row r="472" spans="6:21" x14ac:dyDescent="0.25">
      <c r="F472" s="11"/>
      <c r="K472" s="1"/>
      <c r="N472" s="17"/>
      <c r="O472" s="17"/>
      <c r="P472" s="17"/>
      <c r="Q472" s="17"/>
      <c r="R472" s="17"/>
      <c r="S472" s="17"/>
      <c r="T472" s="17"/>
      <c r="U472" s="17"/>
    </row>
    <row r="473" spans="6:21" x14ac:dyDescent="0.25">
      <c r="F473" s="11"/>
      <c r="K473" s="1"/>
      <c r="N473" s="17"/>
      <c r="O473" s="17"/>
      <c r="P473" s="17"/>
      <c r="Q473" s="17"/>
      <c r="R473" s="17"/>
      <c r="S473" s="17"/>
      <c r="T473" s="17"/>
      <c r="U473" s="17"/>
    </row>
    <row r="474" spans="6:21" x14ac:dyDescent="0.25">
      <c r="F474" s="11"/>
      <c r="K474" s="1"/>
      <c r="N474" s="17"/>
      <c r="O474" s="17"/>
      <c r="P474" s="17"/>
      <c r="Q474" s="17"/>
      <c r="R474" s="17"/>
      <c r="S474" s="17"/>
      <c r="T474" s="17"/>
      <c r="U474" s="17"/>
    </row>
    <row r="475" spans="6:21" x14ac:dyDescent="0.25">
      <c r="F475" s="11"/>
      <c r="K475" s="1"/>
      <c r="N475" s="17"/>
      <c r="O475" s="17"/>
      <c r="P475" s="17"/>
      <c r="Q475" s="17"/>
      <c r="R475" s="17"/>
      <c r="S475" s="17"/>
      <c r="T475" s="17"/>
      <c r="U475" s="17"/>
    </row>
    <row r="476" spans="6:21" x14ac:dyDescent="0.25">
      <c r="F476" s="11"/>
      <c r="K476" s="1"/>
      <c r="N476" s="17"/>
      <c r="O476" s="17"/>
      <c r="P476" s="17"/>
      <c r="Q476" s="17"/>
      <c r="R476" s="17"/>
      <c r="S476" s="17"/>
      <c r="T476" s="17"/>
      <c r="U476" s="17"/>
    </row>
    <row r="477" spans="6:21" x14ac:dyDescent="0.25">
      <c r="F477" s="11"/>
      <c r="K477" s="1"/>
      <c r="N477" s="17"/>
      <c r="O477" s="17"/>
      <c r="P477" s="17"/>
      <c r="Q477" s="17"/>
      <c r="R477" s="17"/>
      <c r="S477" s="17"/>
      <c r="T477" s="17"/>
      <c r="U477" s="17"/>
    </row>
    <row r="478" spans="6:21" x14ac:dyDescent="0.25">
      <c r="F478" s="11"/>
      <c r="K478" s="1"/>
      <c r="N478" s="17"/>
      <c r="O478" s="17"/>
      <c r="P478" s="17"/>
      <c r="Q478" s="17"/>
      <c r="R478" s="17"/>
      <c r="S478" s="17"/>
      <c r="T478" s="17"/>
      <c r="U478" s="17"/>
    </row>
    <row r="479" spans="6:21" x14ac:dyDescent="0.25">
      <c r="F479" s="11"/>
      <c r="K479" s="1"/>
      <c r="N479" s="17"/>
      <c r="O479" s="17"/>
      <c r="P479" s="17"/>
      <c r="Q479" s="17"/>
      <c r="R479" s="17"/>
      <c r="S479" s="17"/>
      <c r="T479" s="17"/>
      <c r="U479" s="17"/>
    </row>
    <row r="480" spans="6:21" x14ac:dyDescent="0.25">
      <c r="F480" s="11"/>
      <c r="K480" s="1"/>
      <c r="N480" s="17"/>
      <c r="O480" s="17"/>
      <c r="P480" s="17"/>
      <c r="Q480" s="17"/>
      <c r="R480" s="17"/>
      <c r="S480" s="17"/>
      <c r="T480" s="17"/>
      <c r="U480" s="17"/>
    </row>
    <row r="481" spans="6:21" x14ac:dyDescent="0.25">
      <c r="F481" s="11"/>
      <c r="K481" s="1"/>
      <c r="N481" s="17"/>
      <c r="O481" s="17"/>
      <c r="P481" s="17"/>
      <c r="Q481" s="17"/>
      <c r="R481" s="17"/>
      <c r="S481" s="17"/>
      <c r="T481" s="17"/>
      <c r="U481" s="17"/>
    </row>
    <row r="482" spans="6:21" x14ac:dyDescent="0.25">
      <c r="F482" s="11"/>
      <c r="K482" s="1"/>
      <c r="N482" s="17"/>
      <c r="O482" s="17"/>
      <c r="P482" s="17"/>
      <c r="Q482" s="17"/>
      <c r="R482" s="17"/>
      <c r="S482" s="17"/>
      <c r="T482" s="17"/>
      <c r="U482" s="17"/>
    </row>
    <row r="483" spans="6:21" x14ac:dyDescent="0.25">
      <c r="F483" s="11"/>
      <c r="K483" s="1"/>
      <c r="N483" s="17"/>
      <c r="O483" s="17"/>
      <c r="P483" s="17"/>
      <c r="Q483" s="17"/>
      <c r="R483" s="17"/>
      <c r="S483" s="17"/>
      <c r="T483" s="17"/>
      <c r="U483" s="17"/>
    </row>
    <row r="484" spans="6:21" x14ac:dyDescent="0.25">
      <c r="F484" s="11"/>
      <c r="K484" s="1"/>
      <c r="N484" s="17"/>
      <c r="O484" s="17"/>
      <c r="P484" s="17"/>
      <c r="Q484" s="17"/>
      <c r="R484" s="17"/>
      <c r="S484" s="17"/>
      <c r="T484" s="17"/>
      <c r="U484" s="17"/>
    </row>
    <row r="485" spans="6:21" x14ac:dyDescent="0.25">
      <c r="F485" s="11"/>
      <c r="K485" s="1"/>
      <c r="N485" s="17"/>
      <c r="O485" s="17"/>
      <c r="P485" s="17"/>
      <c r="Q485" s="17"/>
      <c r="R485" s="17"/>
      <c r="S485" s="17"/>
      <c r="T485" s="17"/>
      <c r="U485" s="17"/>
    </row>
    <row r="486" spans="6:21" x14ac:dyDescent="0.25">
      <c r="F486" s="11"/>
      <c r="K486" s="1"/>
      <c r="N486" s="17"/>
      <c r="O486" s="17"/>
      <c r="P486" s="17"/>
      <c r="Q486" s="17"/>
      <c r="R486" s="17"/>
      <c r="S486" s="17"/>
      <c r="T486" s="17"/>
      <c r="U486" s="17"/>
    </row>
    <row r="487" spans="6:21" x14ac:dyDescent="0.25">
      <c r="F487" s="11"/>
      <c r="K487" s="1"/>
      <c r="N487" s="17"/>
      <c r="O487" s="17"/>
      <c r="P487" s="17"/>
      <c r="Q487" s="17"/>
      <c r="R487" s="17"/>
      <c r="S487" s="17"/>
      <c r="T487" s="17"/>
      <c r="U487" s="17"/>
    </row>
    <row r="488" spans="6:21" x14ac:dyDescent="0.25">
      <c r="F488" s="11"/>
      <c r="K488" s="1"/>
      <c r="N488" s="17"/>
      <c r="O488" s="17"/>
      <c r="P488" s="17"/>
      <c r="Q488" s="17"/>
      <c r="R488" s="17"/>
      <c r="S488" s="17"/>
      <c r="T488" s="17"/>
      <c r="U488" s="17"/>
    </row>
    <row r="489" spans="6:21" x14ac:dyDescent="0.25">
      <c r="F489" s="11"/>
      <c r="K489" s="1"/>
      <c r="N489" s="17"/>
      <c r="O489" s="17"/>
      <c r="P489" s="17"/>
      <c r="Q489" s="17"/>
      <c r="R489" s="17"/>
      <c r="S489" s="17"/>
      <c r="T489" s="17"/>
      <c r="U489" s="17"/>
    </row>
    <row r="490" spans="6:21" x14ac:dyDescent="0.25">
      <c r="F490" s="11"/>
      <c r="K490" s="1"/>
      <c r="N490" s="17"/>
      <c r="O490" s="17"/>
      <c r="P490" s="17"/>
      <c r="Q490" s="17"/>
      <c r="R490" s="17"/>
      <c r="S490" s="17"/>
      <c r="T490" s="17"/>
      <c r="U490" s="17"/>
    </row>
    <row r="491" spans="6:21" x14ac:dyDescent="0.25">
      <c r="F491" s="11"/>
      <c r="K491" s="1"/>
      <c r="N491" s="17"/>
      <c r="O491" s="17"/>
      <c r="P491" s="17"/>
      <c r="Q491" s="17"/>
      <c r="R491" s="17"/>
      <c r="S491" s="17"/>
      <c r="T491" s="17"/>
      <c r="U491" s="17"/>
    </row>
    <row r="492" spans="6:21" x14ac:dyDescent="0.25">
      <c r="F492" s="11"/>
      <c r="K492" s="1"/>
      <c r="N492" s="17"/>
      <c r="O492" s="17"/>
      <c r="P492" s="17"/>
      <c r="Q492" s="17"/>
      <c r="R492" s="17"/>
      <c r="S492" s="17"/>
      <c r="T492" s="17"/>
      <c r="U492" s="17"/>
    </row>
    <row r="493" spans="6:21" x14ac:dyDescent="0.25">
      <c r="F493" s="11"/>
      <c r="K493" s="1"/>
      <c r="N493" s="17"/>
      <c r="O493" s="17"/>
      <c r="P493" s="17"/>
      <c r="Q493" s="17"/>
      <c r="R493" s="17"/>
      <c r="S493" s="17"/>
      <c r="T493" s="17"/>
      <c r="U493" s="17"/>
    </row>
    <row r="494" spans="6:21" x14ac:dyDescent="0.25">
      <c r="F494" s="11"/>
      <c r="K494" s="1"/>
      <c r="N494" s="17"/>
      <c r="O494" s="17"/>
      <c r="P494" s="17"/>
      <c r="Q494" s="17"/>
      <c r="R494" s="17"/>
      <c r="S494" s="17"/>
      <c r="T494" s="17"/>
      <c r="U494" s="17"/>
    </row>
    <row r="495" spans="6:21" x14ac:dyDescent="0.25">
      <c r="F495" s="11"/>
      <c r="K495" s="1"/>
      <c r="N495" s="17"/>
      <c r="O495" s="17"/>
      <c r="P495" s="17"/>
      <c r="Q495" s="17"/>
      <c r="R495" s="17"/>
      <c r="S495" s="17"/>
      <c r="T495" s="17"/>
      <c r="U495" s="17"/>
    </row>
    <row r="496" spans="6:21" x14ac:dyDescent="0.25">
      <c r="F496" s="11"/>
      <c r="K496" s="1"/>
      <c r="N496" s="17"/>
      <c r="O496" s="17"/>
      <c r="P496" s="17"/>
      <c r="Q496" s="17"/>
      <c r="R496" s="17"/>
      <c r="S496" s="17"/>
      <c r="T496" s="17"/>
      <c r="U496" s="17"/>
    </row>
    <row r="497" spans="6:21" x14ac:dyDescent="0.25">
      <c r="F497" s="11"/>
      <c r="K497" s="1"/>
      <c r="N497" s="17"/>
      <c r="O497" s="17"/>
      <c r="P497" s="17"/>
      <c r="Q497" s="17"/>
      <c r="R497" s="17"/>
      <c r="S497" s="17"/>
      <c r="T497" s="17"/>
      <c r="U497" s="17"/>
    </row>
    <row r="498" spans="6:21" x14ac:dyDescent="0.25">
      <c r="F498" s="11"/>
      <c r="K498" s="1"/>
      <c r="N498" s="17"/>
      <c r="O498" s="17"/>
      <c r="P498" s="17"/>
      <c r="Q498" s="17"/>
      <c r="R498" s="17"/>
      <c r="S498" s="17"/>
      <c r="T498" s="17"/>
      <c r="U498" s="17"/>
    </row>
    <row r="499" spans="6:21" x14ac:dyDescent="0.25">
      <c r="F499" s="11"/>
      <c r="K499" s="1"/>
      <c r="N499" s="17"/>
      <c r="O499" s="17"/>
      <c r="P499" s="17"/>
      <c r="Q499" s="17"/>
      <c r="R499" s="17"/>
      <c r="S499" s="17"/>
      <c r="T499" s="17"/>
      <c r="U499" s="17"/>
    </row>
    <row r="500" spans="6:21" x14ac:dyDescent="0.25">
      <c r="F500" s="11"/>
      <c r="K500" s="1"/>
      <c r="N500" s="17"/>
      <c r="O500" s="17"/>
      <c r="P500" s="17"/>
      <c r="Q500" s="17"/>
      <c r="R500" s="17"/>
      <c r="S500" s="17"/>
      <c r="T500" s="17"/>
      <c r="U500" s="17"/>
    </row>
    <row r="501" spans="6:21" x14ac:dyDescent="0.25">
      <c r="F501" s="11"/>
      <c r="K501" s="1"/>
      <c r="N501" s="17"/>
      <c r="O501" s="17"/>
      <c r="P501" s="17"/>
      <c r="Q501" s="17"/>
      <c r="R501" s="17"/>
      <c r="S501" s="17"/>
      <c r="T501" s="17"/>
      <c r="U501" s="17"/>
    </row>
    <row r="502" spans="6:21" x14ac:dyDescent="0.25">
      <c r="F502" s="11"/>
      <c r="K502" s="1"/>
      <c r="N502" s="17"/>
      <c r="O502" s="17"/>
      <c r="P502" s="17"/>
      <c r="Q502" s="17"/>
      <c r="R502" s="17"/>
      <c r="S502" s="17"/>
      <c r="T502" s="17"/>
      <c r="U502" s="17"/>
    </row>
    <row r="503" spans="6:21" x14ac:dyDescent="0.25">
      <c r="F503" s="11"/>
      <c r="K503" s="1"/>
      <c r="N503" s="17"/>
      <c r="O503" s="17"/>
      <c r="P503" s="17"/>
      <c r="Q503" s="17"/>
      <c r="R503" s="17"/>
      <c r="S503" s="17"/>
      <c r="T503" s="17"/>
      <c r="U503" s="17"/>
    </row>
    <row r="504" spans="6:21" x14ac:dyDescent="0.25">
      <c r="F504" s="11"/>
      <c r="K504" s="1"/>
      <c r="N504" s="17"/>
      <c r="O504" s="17"/>
      <c r="P504" s="17"/>
      <c r="Q504" s="17"/>
      <c r="R504" s="17"/>
      <c r="S504" s="17"/>
      <c r="T504" s="17"/>
      <c r="U504" s="17"/>
    </row>
    <row r="505" spans="6:21" x14ac:dyDescent="0.25">
      <c r="F505" s="11"/>
      <c r="K505" s="1"/>
      <c r="N505" s="17"/>
      <c r="O505" s="17"/>
      <c r="P505" s="17"/>
      <c r="Q505" s="17"/>
      <c r="R505" s="17"/>
      <c r="S505" s="17"/>
      <c r="T505" s="17"/>
      <c r="U505" s="17"/>
    </row>
    <row r="506" spans="6:21" x14ac:dyDescent="0.25">
      <c r="F506" s="11"/>
      <c r="K506" s="1"/>
      <c r="N506" s="17"/>
      <c r="O506" s="17"/>
      <c r="P506" s="17"/>
      <c r="Q506" s="17"/>
      <c r="R506" s="17"/>
      <c r="S506" s="17"/>
      <c r="T506" s="17"/>
      <c r="U506" s="17"/>
    </row>
    <row r="507" spans="6:21" x14ac:dyDescent="0.25">
      <c r="F507" s="11"/>
      <c r="K507" s="1"/>
      <c r="N507" s="17"/>
      <c r="O507" s="17"/>
      <c r="P507" s="17"/>
      <c r="Q507" s="17"/>
      <c r="R507" s="17"/>
      <c r="S507" s="17"/>
      <c r="T507" s="17"/>
      <c r="U507" s="17"/>
    </row>
    <row r="508" spans="6:21" x14ac:dyDescent="0.25">
      <c r="F508" s="11"/>
      <c r="K508" s="1"/>
      <c r="N508" s="17"/>
      <c r="O508" s="17"/>
      <c r="P508" s="17"/>
      <c r="Q508" s="17"/>
      <c r="R508" s="17"/>
      <c r="S508" s="17"/>
      <c r="T508" s="17"/>
      <c r="U508" s="17"/>
    </row>
    <row r="509" spans="6:21" x14ac:dyDescent="0.25">
      <c r="F509" s="11"/>
      <c r="K509" s="1"/>
      <c r="N509" s="17"/>
      <c r="O509" s="17"/>
      <c r="P509" s="17"/>
      <c r="Q509" s="17"/>
      <c r="R509" s="17"/>
      <c r="S509" s="17"/>
      <c r="T509" s="17"/>
      <c r="U509" s="17"/>
    </row>
    <row r="510" spans="6:21" x14ac:dyDescent="0.25">
      <c r="F510" s="11"/>
      <c r="K510" s="1"/>
      <c r="N510" s="17"/>
      <c r="O510" s="17"/>
      <c r="P510" s="17"/>
      <c r="Q510" s="17"/>
      <c r="R510" s="17"/>
      <c r="S510" s="17"/>
      <c r="T510" s="17"/>
      <c r="U510" s="17"/>
    </row>
    <row r="511" spans="6:21" x14ac:dyDescent="0.25">
      <c r="F511" s="11"/>
      <c r="K511" s="1"/>
      <c r="N511" s="17"/>
      <c r="O511" s="17"/>
      <c r="P511" s="17"/>
      <c r="Q511" s="17"/>
      <c r="R511" s="17"/>
      <c r="S511" s="17"/>
      <c r="T511" s="17"/>
      <c r="U511" s="17"/>
    </row>
    <row r="512" spans="6:21" x14ac:dyDescent="0.25">
      <c r="F512" s="11"/>
      <c r="K512" s="1"/>
      <c r="N512" s="17"/>
      <c r="O512" s="17"/>
      <c r="P512" s="17"/>
      <c r="Q512" s="17"/>
      <c r="R512" s="17"/>
      <c r="S512" s="17"/>
      <c r="T512" s="17"/>
      <c r="U512" s="17"/>
    </row>
    <row r="513" spans="6:21" x14ac:dyDescent="0.25">
      <c r="F513" s="11"/>
      <c r="K513" s="1"/>
      <c r="N513" s="17"/>
      <c r="O513" s="17"/>
      <c r="P513" s="17"/>
      <c r="Q513" s="17"/>
      <c r="R513" s="17"/>
      <c r="S513" s="17"/>
      <c r="T513" s="17"/>
      <c r="U513" s="17"/>
    </row>
    <row r="514" spans="6:21" x14ac:dyDescent="0.25">
      <c r="F514" s="11"/>
      <c r="K514" s="1"/>
      <c r="N514" s="17"/>
      <c r="O514" s="17"/>
      <c r="P514" s="17"/>
      <c r="Q514" s="17"/>
      <c r="R514" s="17"/>
      <c r="S514" s="17"/>
      <c r="T514" s="17"/>
      <c r="U514" s="17"/>
    </row>
    <row r="515" spans="6:21" x14ac:dyDescent="0.25">
      <c r="F515" s="11"/>
      <c r="K515" s="1"/>
      <c r="N515" s="17"/>
      <c r="O515" s="17"/>
      <c r="P515" s="17"/>
      <c r="Q515" s="17"/>
      <c r="R515" s="17"/>
      <c r="S515" s="17"/>
      <c r="T515" s="17"/>
      <c r="U515" s="17"/>
    </row>
    <row r="516" spans="6:21" x14ac:dyDescent="0.25">
      <c r="F516" s="11"/>
      <c r="K516" s="1"/>
      <c r="N516" s="17"/>
      <c r="O516" s="17"/>
      <c r="P516" s="17"/>
      <c r="Q516" s="17"/>
      <c r="R516" s="17"/>
      <c r="S516" s="17"/>
      <c r="T516" s="17"/>
      <c r="U516" s="17"/>
    </row>
    <row r="517" spans="6:21" x14ac:dyDescent="0.25">
      <c r="F517" s="11"/>
      <c r="K517" s="1"/>
      <c r="N517" s="17"/>
      <c r="O517" s="17"/>
      <c r="P517" s="17"/>
      <c r="Q517" s="17"/>
      <c r="R517" s="17"/>
      <c r="S517" s="17"/>
      <c r="T517" s="17"/>
      <c r="U517" s="17"/>
    </row>
    <row r="518" spans="6:21" x14ac:dyDescent="0.25">
      <c r="F518" s="11"/>
      <c r="K518" s="1"/>
      <c r="N518" s="17"/>
      <c r="O518" s="17"/>
      <c r="P518" s="17"/>
      <c r="Q518" s="17"/>
      <c r="R518" s="17"/>
      <c r="S518" s="17"/>
      <c r="T518" s="17"/>
      <c r="U518" s="17"/>
    </row>
    <row r="519" spans="6:21" x14ac:dyDescent="0.25">
      <c r="F519" s="11"/>
      <c r="K519" s="1"/>
      <c r="N519" s="17"/>
      <c r="O519" s="17"/>
      <c r="P519" s="17"/>
      <c r="Q519" s="17"/>
      <c r="R519" s="17"/>
      <c r="S519" s="17"/>
      <c r="T519" s="17"/>
      <c r="U519" s="17"/>
    </row>
    <row r="520" spans="6:21" x14ac:dyDescent="0.25">
      <c r="F520" s="11"/>
      <c r="K520" s="1"/>
      <c r="N520" s="17"/>
      <c r="O520" s="17"/>
      <c r="P520" s="17"/>
      <c r="Q520" s="17"/>
      <c r="R520" s="17"/>
      <c r="S520" s="17"/>
      <c r="T520" s="17"/>
      <c r="U520" s="17"/>
    </row>
    <row r="521" spans="6:21" x14ac:dyDescent="0.25">
      <c r="F521" s="11"/>
      <c r="K521" s="1"/>
      <c r="N521" s="17"/>
      <c r="O521" s="17"/>
      <c r="P521" s="17"/>
      <c r="Q521" s="17"/>
      <c r="R521" s="17"/>
      <c r="S521" s="17"/>
      <c r="T521" s="17"/>
      <c r="U521" s="17"/>
    </row>
    <row r="522" spans="6:21" x14ac:dyDescent="0.25">
      <c r="F522" s="11"/>
      <c r="K522" s="1"/>
      <c r="N522" s="17"/>
      <c r="O522" s="17"/>
      <c r="P522" s="17"/>
      <c r="Q522" s="17"/>
      <c r="R522" s="17"/>
      <c r="S522" s="17"/>
      <c r="T522" s="17"/>
      <c r="U522" s="17"/>
    </row>
    <row r="523" spans="6:21" x14ac:dyDescent="0.25">
      <c r="F523" s="11"/>
      <c r="K523" s="1"/>
      <c r="N523" s="17"/>
      <c r="O523" s="17"/>
      <c r="P523" s="17"/>
      <c r="Q523" s="17"/>
      <c r="R523" s="17"/>
      <c r="S523" s="17"/>
      <c r="T523" s="17"/>
      <c r="U523" s="17"/>
    </row>
    <row r="524" spans="6:21" x14ac:dyDescent="0.25">
      <c r="F524" s="11"/>
      <c r="K524" s="1"/>
      <c r="N524" s="17"/>
      <c r="O524" s="17"/>
      <c r="P524" s="17"/>
      <c r="Q524" s="17"/>
      <c r="R524" s="17"/>
      <c r="S524" s="17"/>
      <c r="T524" s="17"/>
      <c r="U524" s="17"/>
    </row>
    <row r="525" spans="6:21" x14ac:dyDescent="0.25">
      <c r="F525" s="11"/>
      <c r="K525" s="1"/>
      <c r="N525" s="17"/>
      <c r="O525" s="17"/>
      <c r="P525" s="17"/>
      <c r="Q525" s="17"/>
      <c r="R525" s="17"/>
      <c r="S525" s="17"/>
      <c r="T525" s="17"/>
      <c r="U525" s="17"/>
    </row>
    <row r="526" spans="6:21" x14ac:dyDescent="0.25">
      <c r="F526" s="11"/>
      <c r="K526" s="1"/>
      <c r="N526" s="17"/>
      <c r="O526" s="17"/>
      <c r="P526" s="17"/>
      <c r="Q526" s="17"/>
      <c r="R526" s="17"/>
      <c r="S526" s="17"/>
      <c r="T526" s="17"/>
      <c r="U526" s="17"/>
    </row>
    <row r="527" spans="6:21" x14ac:dyDescent="0.25">
      <c r="F527" s="11"/>
      <c r="K527" s="1"/>
      <c r="N527" s="17"/>
      <c r="O527" s="17"/>
      <c r="P527" s="17"/>
      <c r="Q527" s="17"/>
      <c r="R527" s="17"/>
      <c r="S527" s="17"/>
      <c r="T527" s="17"/>
      <c r="U527" s="17"/>
    </row>
    <row r="528" spans="6:21" x14ac:dyDescent="0.25">
      <c r="F528" s="11"/>
      <c r="K528" s="1"/>
      <c r="N528" s="17"/>
      <c r="O528" s="17"/>
      <c r="P528" s="17"/>
      <c r="Q528" s="17"/>
      <c r="R528" s="17"/>
      <c r="S528" s="17"/>
      <c r="T528" s="17"/>
      <c r="U528" s="17"/>
    </row>
    <row r="529" spans="6:21" x14ac:dyDescent="0.25">
      <c r="F529" s="11"/>
      <c r="K529" s="1"/>
      <c r="N529" s="17"/>
      <c r="O529" s="17"/>
      <c r="P529" s="17"/>
      <c r="Q529" s="17"/>
      <c r="R529" s="17"/>
      <c r="S529" s="17"/>
      <c r="T529" s="17"/>
      <c r="U529" s="17"/>
    </row>
    <row r="530" spans="6:21" x14ac:dyDescent="0.25">
      <c r="F530" s="11"/>
      <c r="K530" s="1"/>
      <c r="N530" s="17"/>
      <c r="O530" s="17"/>
      <c r="P530" s="17"/>
      <c r="Q530" s="17"/>
      <c r="R530" s="17"/>
      <c r="S530" s="17"/>
      <c r="T530" s="17"/>
      <c r="U530" s="17"/>
    </row>
    <row r="531" spans="6:21" x14ac:dyDescent="0.25">
      <c r="F531" s="11"/>
      <c r="K531" s="1"/>
      <c r="N531" s="17"/>
      <c r="O531" s="17"/>
      <c r="P531" s="17"/>
      <c r="Q531" s="17"/>
      <c r="R531" s="17"/>
      <c r="S531" s="17"/>
      <c r="T531" s="17"/>
      <c r="U531" s="17"/>
    </row>
    <row r="532" spans="6:21" x14ac:dyDescent="0.25">
      <c r="F532" s="11"/>
      <c r="K532" s="1"/>
      <c r="N532" s="17"/>
      <c r="O532" s="17"/>
      <c r="P532" s="17"/>
      <c r="Q532" s="17"/>
      <c r="R532" s="17"/>
      <c r="S532" s="17"/>
      <c r="T532" s="17"/>
      <c r="U532" s="17"/>
    </row>
    <row r="533" spans="6:21" x14ac:dyDescent="0.25">
      <c r="F533" s="11"/>
      <c r="K533" s="1"/>
      <c r="N533" s="17"/>
      <c r="O533" s="17"/>
      <c r="P533" s="17"/>
      <c r="Q533" s="17"/>
      <c r="R533" s="17"/>
      <c r="S533" s="17"/>
      <c r="T533" s="17"/>
      <c r="U533" s="17"/>
    </row>
    <row r="534" spans="6:21" x14ac:dyDescent="0.25">
      <c r="F534" s="11"/>
      <c r="K534" s="1"/>
      <c r="N534" s="17"/>
      <c r="O534" s="17"/>
      <c r="P534" s="17"/>
      <c r="Q534" s="17"/>
      <c r="R534" s="17"/>
      <c r="S534" s="17"/>
      <c r="T534" s="17"/>
      <c r="U534" s="17"/>
    </row>
    <row r="535" spans="6:21" x14ac:dyDescent="0.25">
      <c r="F535" s="11"/>
      <c r="K535" s="1"/>
      <c r="N535" s="17"/>
      <c r="O535" s="17"/>
      <c r="P535" s="17"/>
      <c r="Q535" s="17"/>
      <c r="R535" s="17"/>
      <c r="S535" s="17"/>
      <c r="T535" s="17"/>
      <c r="U535" s="17"/>
    </row>
    <row r="536" spans="6:21" x14ac:dyDescent="0.25">
      <c r="F536" s="11"/>
      <c r="K536" s="1"/>
      <c r="N536" s="17"/>
      <c r="O536" s="17"/>
      <c r="P536" s="17"/>
      <c r="Q536" s="17"/>
      <c r="R536" s="17"/>
      <c r="S536" s="17"/>
      <c r="T536" s="17"/>
      <c r="U536" s="17"/>
    </row>
    <row r="537" spans="6:21" x14ac:dyDescent="0.25">
      <c r="F537" s="11"/>
      <c r="K537" s="1"/>
      <c r="N537" s="17"/>
      <c r="O537" s="17"/>
      <c r="P537" s="17"/>
      <c r="Q537" s="17"/>
      <c r="R537" s="17"/>
      <c r="S537" s="17"/>
      <c r="T537" s="17"/>
      <c r="U537" s="17"/>
    </row>
    <row r="538" spans="6:21" x14ac:dyDescent="0.25">
      <c r="F538" s="11"/>
      <c r="K538" s="1"/>
      <c r="N538" s="17"/>
      <c r="O538" s="17"/>
      <c r="P538" s="17"/>
      <c r="Q538" s="17"/>
      <c r="R538" s="17"/>
      <c r="S538" s="17"/>
      <c r="T538" s="17"/>
      <c r="U538" s="17"/>
    </row>
    <row r="539" spans="6:21" x14ac:dyDescent="0.25">
      <c r="F539" s="11"/>
      <c r="K539" s="1"/>
      <c r="N539" s="17"/>
      <c r="O539" s="17"/>
      <c r="P539" s="17"/>
      <c r="Q539" s="17"/>
      <c r="R539" s="17"/>
      <c r="S539" s="17"/>
      <c r="T539" s="17"/>
      <c r="U539" s="17"/>
    </row>
    <row r="540" spans="6:21" x14ac:dyDescent="0.25">
      <c r="F540" s="11"/>
      <c r="K540" s="1"/>
      <c r="N540" s="17"/>
      <c r="O540" s="17"/>
      <c r="P540" s="17"/>
      <c r="Q540" s="17"/>
      <c r="R540" s="17"/>
      <c r="S540" s="17"/>
      <c r="T540" s="17"/>
      <c r="U540" s="17"/>
    </row>
    <row r="541" spans="6:21" x14ac:dyDescent="0.25">
      <c r="F541" s="11"/>
      <c r="K541" s="1"/>
      <c r="N541" s="17"/>
      <c r="O541" s="17"/>
      <c r="P541" s="17"/>
      <c r="Q541" s="17"/>
      <c r="R541" s="17"/>
      <c r="S541" s="17"/>
      <c r="T541" s="17"/>
      <c r="U541" s="17"/>
    </row>
    <row r="542" spans="6:21" x14ac:dyDescent="0.25">
      <c r="F542" s="11"/>
      <c r="K542" s="1"/>
      <c r="N542" s="17"/>
      <c r="O542" s="17"/>
      <c r="P542" s="17"/>
      <c r="Q542" s="17"/>
      <c r="R542" s="17"/>
      <c r="S542" s="17"/>
      <c r="T542" s="17"/>
      <c r="U542" s="17"/>
    </row>
    <row r="543" spans="6:21" x14ac:dyDescent="0.25">
      <c r="F543" s="11"/>
      <c r="K543" s="1"/>
      <c r="N543" s="17"/>
      <c r="O543" s="17"/>
      <c r="P543" s="17"/>
      <c r="Q543" s="17"/>
      <c r="R543" s="17"/>
      <c r="S543" s="17"/>
      <c r="T543" s="17"/>
      <c r="U543" s="17"/>
    </row>
    <row r="544" spans="6:21" x14ac:dyDescent="0.25">
      <c r="F544" s="11"/>
      <c r="K544" s="1"/>
      <c r="N544" s="17"/>
      <c r="O544" s="17"/>
      <c r="P544" s="17"/>
      <c r="Q544" s="17"/>
      <c r="R544" s="17"/>
      <c r="S544" s="17"/>
      <c r="T544" s="17"/>
      <c r="U544" s="17"/>
    </row>
    <row r="545" spans="6:21" x14ac:dyDescent="0.25">
      <c r="F545" s="11"/>
      <c r="K545" s="1"/>
      <c r="N545" s="17"/>
      <c r="O545" s="17"/>
      <c r="P545" s="17"/>
      <c r="Q545" s="17"/>
      <c r="R545" s="17"/>
      <c r="S545" s="17"/>
      <c r="T545" s="17"/>
      <c r="U545" s="17"/>
    </row>
    <row r="546" spans="6:21" x14ac:dyDescent="0.25">
      <c r="F546" s="11"/>
      <c r="K546" s="1"/>
      <c r="N546" s="17"/>
      <c r="O546" s="17"/>
      <c r="P546" s="17"/>
      <c r="Q546" s="17"/>
      <c r="R546" s="17"/>
      <c r="S546" s="17"/>
      <c r="T546" s="17"/>
      <c r="U546" s="17"/>
    </row>
    <row r="547" spans="6:21" x14ac:dyDescent="0.25">
      <c r="F547" s="11"/>
      <c r="K547" s="1"/>
      <c r="N547" s="17"/>
      <c r="O547" s="17"/>
      <c r="P547" s="17"/>
      <c r="Q547" s="17"/>
      <c r="R547" s="17"/>
      <c r="S547" s="17"/>
      <c r="T547" s="17"/>
      <c r="U547" s="17"/>
    </row>
    <row r="548" spans="6:21" x14ac:dyDescent="0.25">
      <c r="F548" s="11"/>
      <c r="K548" s="1"/>
      <c r="N548" s="17"/>
      <c r="O548" s="17"/>
      <c r="P548" s="17"/>
      <c r="Q548" s="17"/>
      <c r="R548" s="17"/>
      <c r="S548" s="17"/>
      <c r="T548" s="17"/>
      <c r="U548" s="17"/>
    </row>
    <row r="549" spans="6:21" x14ac:dyDescent="0.25">
      <c r="F549" s="11"/>
      <c r="K549" s="1"/>
      <c r="N549" s="17"/>
      <c r="O549" s="17"/>
      <c r="P549" s="17"/>
      <c r="Q549" s="17"/>
      <c r="R549" s="17"/>
      <c r="S549" s="17"/>
      <c r="T549" s="17"/>
      <c r="U549" s="17"/>
    </row>
    <row r="550" spans="6:21" x14ac:dyDescent="0.25">
      <c r="F550" s="11"/>
      <c r="K550" s="1"/>
      <c r="N550" s="17"/>
      <c r="O550" s="17"/>
      <c r="P550" s="17"/>
      <c r="Q550" s="17"/>
      <c r="R550" s="17"/>
      <c r="S550" s="17"/>
      <c r="T550" s="17"/>
      <c r="U550" s="17"/>
    </row>
    <row r="551" spans="6:21" x14ac:dyDescent="0.25">
      <c r="F551" s="11"/>
      <c r="K551" s="1"/>
      <c r="N551" s="17"/>
      <c r="O551" s="17"/>
      <c r="P551" s="17"/>
      <c r="Q551" s="17"/>
      <c r="R551" s="17"/>
      <c r="S551" s="17"/>
      <c r="T551" s="17"/>
      <c r="U551" s="17"/>
    </row>
    <row r="552" spans="6:21" x14ac:dyDescent="0.25">
      <c r="F552" s="11"/>
      <c r="K552" s="1"/>
      <c r="N552" s="17"/>
      <c r="O552" s="17"/>
      <c r="P552" s="17"/>
      <c r="Q552" s="17"/>
      <c r="R552" s="17"/>
      <c r="S552" s="17"/>
      <c r="T552" s="17"/>
      <c r="U552" s="17"/>
    </row>
    <row r="553" spans="6:21" x14ac:dyDescent="0.25">
      <c r="F553" s="11"/>
      <c r="K553" s="1"/>
      <c r="N553" s="17"/>
      <c r="O553" s="17"/>
      <c r="P553" s="17"/>
      <c r="Q553" s="17"/>
      <c r="R553" s="17"/>
      <c r="S553" s="17"/>
      <c r="T553" s="17"/>
      <c r="U553" s="17"/>
    </row>
    <row r="554" spans="6:21" x14ac:dyDescent="0.25">
      <c r="F554" s="11"/>
      <c r="K554" s="1"/>
      <c r="N554" s="17"/>
      <c r="O554" s="17"/>
      <c r="P554" s="17"/>
      <c r="Q554" s="17"/>
      <c r="R554" s="17"/>
      <c r="S554" s="17"/>
      <c r="T554" s="17"/>
      <c r="U554" s="17"/>
    </row>
    <row r="555" spans="6:21" x14ac:dyDescent="0.25">
      <c r="F555" s="11"/>
      <c r="K555" s="1"/>
      <c r="N555" s="17"/>
      <c r="O555" s="17"/>
      <c r="P555" s="17"/>
      <c r="Q555" s="17"/>
      <c r="R555" s="17"/>
      <c r="S555" s="17"/>
      <c r="T555" s="17"/>
      <c r="U555" s="17"/>
    </row>
    <row r="556" spans="6:21" x14ac:dyDescent="0.25">
      <c r="F556" s="11"/>
      <c r="K556" s="1"/>
      <c r="N556" s="17"/>
      <c r="O556" s="17"/>
      <c r="P556" s="17"/>
      <c r="Q556" s="17"/>
      <c r="R556" s="17"/>
      <c r="S556" s="17"/>
      <c r="T556" s="17"/>
      <c r="U556" s="17"/>
    </row>
    <row r="557" spans="6:21" x14ac:dyDescent="0.25">
      <c r="F557" s="11"/>
      <c r="K557" s="1"/>
      <c r="N557" s="17"/>
      <c r="O557" s="17"/>
      <c r="P557" s="17"/>
      <c r="Q557" s="17"/>
      <c r="R557" s="17"/>
      <c r="S557" s="17"/>
      <c r="T557" s="17"/>
      <c r="U557" s="17"/>
    </row>
    <row r="558" spans="6:21" x14ac:dyDescent="0.25">
      <c r="F558" s="11"/>
      <c r="K558" s="1"/>
      <c r="N558" s="17"/>
      <c r="O558" s="17"/>
      <c r="P558" s="17"/>
      <c r="Q558" s="17"/>
      <c r="R558" s="17"/>
      <c r="S558" s="17"/>
      <c r="T558" s="17"/>
      <c r="U558" s="17"/>
    </row>
    <row r="559" spans="6:21" x14ac:dyDescent="0.25">
      <c r="F559" s="11"/>
      <c r="K559" s="1"/>
      <c r="N559" s="17"/>
      <c r="O559" s="17"/>
      <c r="P559" s="17"/>
      <c r="Q559" s="17"/>
      <c r="R559" s="17"/>
      <c r="S559" s="17"/>
      <c r="T559" s="17"/>
      <c r="U559" s="17"/>
    </row>
    <row r="560" spans="6:21" x14ac:dyDescent="0.25">
      <c r="F560" s="11"/>
      <c r="K560" s="1"/>
      <c r="N560" s="17"/>
      <c r="O560" s="17"/>
      <c r="P560" s="17"/>
      <c r="Q560" s="17"/>
      <c r="R560" s="17"/>
      <c r="S560" s="17"/>
      <c r="T560" s="17"/>
      <c r="U560" s="17"/>
    </row>
    <row r="561" spans="6:21" x14ac:dyDescent="0.25">
      <c r="F561" s="11"/>
      <c r="K561" s="1"/>
      <c r="N561" s="17"/>
      <c r="O561" s="17"/>
      <c r="P561" s="17"/>
      <c r="Q561" s="17"/>
      <c r="R561" s="17"/>
      <c r="S561" s="17"/>
      <c r="T561" s="17"/>
      <c r="U561" s="17"/>
    </row>
    <row r="562" spans="6:21" x14ac:dyDescent="0.25">
      <c r="F562" s="11"/>
      <c r="K562" s="1"/>
      <c r="N562" s="17"/>
      <c r="O562" s="17"/>
      <c r="P562" s="17"/>
      <c r="Q562" s="17"/>
      <c r="R562" s="17"/>
      <c r="S562" s="17"/>
      <c r="T562" s="17"/>
      <c r="U562" s="17"/>
    </row>
    <row r="563" spans="6:21" x14ac:dyDescent="0.25">
      <c r="F563" s="11"/>
      <c r="K563" s="1"/>
      <c r="N563" s="17"/>
      <c r="O563" s="17"/>
      <c r="P563" s="17"/>
      <c r="Q563" s="17"/>
      <c r="R563" s="17"/>
      <c r="S563" s="17"/>
      <c r="T563" s="17"/>
      <c r="U563" s="17"/>
    </row>
    <row r="564" spans="6:21" x14ac:dyDescent="0.25">
      <c r="F564" s="11"/>
      <c r="K564" s="1"/>
      <c r="N564" s="17"/>
      <c r="O564" s="17"/>
      <c r="P564" s="17"/>
      <c r="Q564" s="17"/>
      <c r="R564" s="17"/>
      <c r="S564" s="17"/>
      <c r="T564" s="17"/>
      <c r="U564" s="17"/>
    </row>
    <row r="565" spans="6:21" x14ac:dyDescent="0.25">
      <c r="F565" s="11"/>
      <c r="K565" s="1"/>
      <c r="N565" s="17"/>
      <c r="O565" s="17"/>
      <c r="P565" s="17"/>
      <c r="Q565" s="17"/>
      <c r="R565" s="17"/>
      <c r="S565" s="17"/>
      <c r="T565" s="17"/>
      <c r="U565" s="17"/>
    </row>
    <row r="566" spans="6:21" x14ac:dyDescent="0.25">
      <c r="F566" s="11"/>
      <c r="K566" s="1"/>
      <c r="N566" s="17"/>
      <c r="O566" s="17"/>
      <c r="P566" s="17"/>
      <c r="Q566" s="17"/>
      <c r="R566" s="17"/>
      <c r="S566" s="17"/>
      <c r="T566" s="17"/>
      <c r="U566" s="17"/>
    </row>
    <row r="567" spans="6:21" x14ac:dyDescent="0.25">
      <c r="F567" s="11"/>
      <c r="K567" s="1"/>
      <c r="N567" s="17"/>
      <c r="O567" s="17"/>
      <c r="P567" s="17"/>
      <c r="Q567" s="17"/>
      <c r="R567" s="17"/>
      <c r="S567" s="17"/>
      <c r="T567" s="17"/>
      <c r="U567" s="17"/>
    </row>
    <row r="568" spans="6:21" x14ac:dyDescent="0.25">
      <c r="F568" s="11"/>
      <c r="K568" s="1"/>
      <c r="N568" s="17"/>
      <c r="O568" s="17"/>
      <c r="P568" s="17"/>
      <c r="Q568" s="17"/>
      <c r="R568" s="17"/>
      <c r="S568" s="17"/>
      <c r="T568" s="17"/>
      <c r="U568" s="17"/>
    </row>
    <row r="569" spans="6:21" x14ac:dyDescent="0.25">
      <c r="F569" s="11"/>
      <c r="K569" s="1"/>
      <c r="N569" s="17"/>
      <c r="O569" s="17"/>
      <c r="P569" s="17"/>
      <c r="Q569" s="17"/>
      <c r="R569" s="17"/>
      <c r="S569" s="17"/>
      <c r="T569" s="17"/>
      <c r="U569" s="17"/>
    </row>
    <row r="570" spans="6:21" x14ac:dyDescent="0.25">
      <c r="F570" s="11"/>
      <c r="K570" s="1"/>
      <c r="N570" s="17"/>
      <c r="O570" s="17"/>
      <c r="P570" s="17"/>
      <c r="Q570" s="17"/>
      <c r="R570" s="17"/>
      <c r="S570" s="17"/>
      <c r="T570" s="17"/>
      <c r="U570" s="17"/>
    </row>
    <row r="571" spans="6:21" x14ac:dyDescent="0.25">
      <c r="F571" s="11"/>
      <c r="K571" s="1"/>
      <c r="N571" s="17"/>
      <c r="O571" s="17"/>
      <c r="P571" s="17"/>
      <c r="Q571" s="17"/>
      <c r="R571" s="17"/>
      <c r="S571" s="17"/>
      <c r="T571" s="17"/>
      <c r="U571" s="17"/>
    </row>
    <row r="572" spans="6:21" x14ac:dyDescent="0.25">
      <c r="F572" s="11"/>
      <c r="K572" s="1"/>
      <c r="N572" s="17"/>
      <c r="O572" s="17"/>
      <c r="P572" s="17"/>
      <c r="Q572" s="17"/>
      <c r="R572" s="17"/>
      <c r="S572" s="17"/>
      <c r="T572" s="17"/>
      <c r="U572" s="17"/>
    </row>
    <row r="573" spans="6:21" x14ac:dyDescent="0.25">
      <c r="F573" s="11"/>
      <c r="K573" s="1"/>
      <c r="N573" s="17"/>
      <c r="O573" s="17"/>
      <c r="P573" s="17"/>
      <c r="Q573" s="17"/>
      <c r="R573" s="17"/>
      <c r="S573" s="17"/>
      <c r="T573" s="17"/>
      <c r="U573" s="17"/>
    </row>
    <row r="574" spans="6:21" x14ac:dyDescent="0.25">
      <c r="F574" s="11"/>
      <c r="K574" s="1"/>
      <c r="N574" s="17"/>
      <c r="O574" s="17"/>
      <c r="P574" s="17"/>
      <c r="Q574" s="17"/>
      <c r="R574" s="17"/>
      <c r="S574" s="17"/>
      <c r="T574" s="17"/>
      <c r="U574" s="17"/>
    </row>
    <row r="575" spans="6:21" x14ac:dyDescent="0.25">
      <c r="F575" s="11"/>
      <c r="K575" s="1"/>
      <c r="N575" s="17"/>
      <c r="O575" s="17"/>
      <c r="P575" s="17"/>
      <c r="Q575" s="17"/>
      <c r="R575" s="17"/>
      <c r="S575" s="17"/>
      <c r="T575" s="17"/>
      <c r="U575" s="17"/>
    </row>
    <row r="576" spans="6:21" x14ac:dyDescent="0.25">
      <c r="F576" s="11"/>
      <c r="K576" s="1"/>
      <c r="N576" s="17"/>
      <c r="O576" s="17"/>
      <c r="P576" s="17"/>
      <c r="Q576" s="17"/>
      <c r="R576" s="17"/>
      <c r="S576" s="17"/>
      <c r="T576" s="17"/>
      <c r="U576" s="17"/>
    </row>
    <row r="577" spans="6:21" x14ac:dyDescent="0.25">
      <c r="F577" s="11"/>
      <c r="K577" s="1"/>
      <c r="N577" s="17"/>
      <c r="O577" s="17"/>
      <c r="P577" s="17"/>
      <c r="Q577" s="17"/>
      <c r="R577" s="17"/>
      <c r="S577" s="17"/>
      <c r="T577" s="17"/>
      <c r="U577" s="17"/>
    </row>
    <row r="578" spans="6:21" x14ac:dyDescent="0.25">
      <c r="F578" s="11"/>
      <c r="K578" s="1"/>
      <c r="N578" s="17"/>
      <c r="O578" s="17"/>
      <c r="P578" s="17"/>
      <c r="Q578" s="17"/>
      <c r="R578" s="17"/>
      <c r="S578" s="17"/>
      <c r="T578" s="17"/>
      <c r="U578" s="17"/>
    </row>
    <row r="579" spans="6:21" x14ac:dyDescent="0.25">
      <c r="F579" s="11"/>
      <c r="K579" s="1"/>
      <c r="N579" s="17"/>
      <c r="O579" s="17"/>
      <c r="P579" s="17"/>
      <c r="Q579" s="17"/>
      <c r="R579" s="17"/>
      <c r="S579" s="17"/>
      <c r="T579" s="17"/>
      <c r="U579" s="17"/>
    </row>
    <row r="580" spans="6:21" x14ac:dyDescent="0.25">
      <c r="F580" s="11"/>
      <c r="K580" s="1"/>
      <c r="N580" s="17"/>
      <c r="O580" s="17"/>
      <c r="P580" s="17"/>
      <c r="Q580" s="17"/>
      <c r="R580" s="17"/>
      <c r="S580" s="17"/>
      <c r="T580" s="17"/>
      <c r="U580" s="17"/>
    </row>
    <row r="581" spans="6:21" x14ac:dyDescent="0.25">
      <c r="F581" s="11"/>
      <c r="K581" s="1"/>
      <c r="N581" s="17"/>
      <c r="O581" s="17"/>
      <c r="P581" s="17"/>
      <c r="Q581" s="17"/>
      <c r="R581" s="17"/>
      <c r="S581" s="17"/>
      <c r="T581" s="17"/>
      <c r="U581" s="17"/>
    </row>
    <row r="582" spans="6:21" x14ac:dyDescent="0.25">
      <c r="F582" s="11"/>
      <c r="K582" s="1"/>
      <c r="N582" s="17"/>
      <c r="O582" s="17"/>
      <c r="P582" s="17"/>
      <c r="Q582" s="17"/>
      <c r="R582" s="17"/>
      <c r="S582" s="17"/>
      <c r="T582" s="17"/>
      <c r="U582" s="17"/>
    </row>
    <row r="583" spans="6:21" x14ac:dyDescent="0.25">
      <c r="F583" s="11"/>
      <c r="K583" s="1"/>
      <c r="N583" s="17"/>
      <c r="O583" s="17"/>
      <c r="P583" s="17"/>
      <c r="Q583" s="17"/>
      <c r="R583" s="17"/>
      <c r="S583" s="17"/>
      <c r="T583" s="17"/>
      <c r="U583" s="17"/>
    </row>
    <row r="584" spans="6:21" x14ac:dyDescent="0.25">
      <c r="F584" s="11"/>
      <c r="K584" s="1"/>
      <c r="N584" s="17"/>
      <c r="O584" s="17"/>
      <c r="P584" s="17"/>
      <c r="Q584" s="17"/>
      <c r="R584" s="17"/>
      <c r="S584" s="17"/>
      <c r="T584" s="17"/>
      <c r="U584" s="17"/>
    </row>
    <row r="585" spans="6:21" x14ac:dyDescent="0.25">
      <c r="F585" s="11"/>
      <c r="K585" s="1"/>
      <c r="N585" s="17"/>
      <c r="O585" s="17"/>
      <c r="P585" s="17"/>
      <c r="Q585" s="17"/>
      <c r="R585" s="17"/>
      <c r="S585" s="17"/>
      <c r="T585" s="17"/>
      <c r="U585" s="17"/>
    </row>
    <row r="586" spans="6:21" x14ac:dyDescent="0.25">
      <c r="F586" s="11"/>
      <c r="K586" s="1"/>
      <c r="N586" s="17"/>
      <c r="O586" s="17"/>
      <c r="P586" s="17"/>
      <c r="Q586" s="17"/>
      <c r="R586" s="17"/>
      <c r="S586" s="17"/>
      <c r="T586" s="17"/>
      <c r="U586" s="17"/>
    </row>
    <row r="587" spans="6:21" x14ac:dyDescent="0.25">
      <c r="F587" s="11"/>
      <c r="K587" s="1"/>
      <c r="N587" s="17"/>
      <c r="O587" s="17"/>
      <c r="P587" s="17"/>
      <c r="Q587" s="17"/>
      <c r="R587" s="17"/>
      <c r="S587" s="17"/>
      <c r="T587" s="17"/>
      <c r="U587" s="17"/>
    </row>
    <row r="588" spans="6:21" x14ac:dyDescent="0.25">
      <c r="F588" s="11"/>
      <c r="K588" s="1"/>
      <c r="N588" s="17"/>
      <c r="O588" s="17"/>
      <c r="P588" s="17"/>
      <c r="Q588" s="17"/>
      <c r="R588" s="17"/>
      <c r="S588" s="17"/>
      <c r="T588" s="17"/>
      <c r="U588" s="17"/>
    </row>
    <row r="589" spans="6:21" x14ac:dyDescent="0.25">
      <c r="F589" s="11"/>
      <c r="K589" s="1"/>
      <c r="N589" s="17"/>
      <c r="O589" s="17"/>
      <c r="P589" s="17"/>
      <c r="Q589" s="17"/>
      <c r="R589" s="17"/>
      <c r="S589" s="17"/>
      <c r="T589" s="17"/>
      <c r="U589" s="17"/>
    </row>
    <row r="590" spans="6:21" x14ac:dyDescent="0.25">
      <c r="F590" s="11"/>
      <c r="K590" s="1"/>
      <c r="N590" s="17"/>
      <c r="O590" s="17"/>
      <c r="P590" s="17"/>
      <c r="Q590" s="17"/>
      <c r="R590" s="17"/>
      <c r="S590" s="17"/>
      <c r="T590" s="17"/>
      <c r="U590" s="17"/>
    </row>
    <row r="591" spans="6:21" x14ac:dyDescent="0.25">
      <c r="F591" s="11"/>
      <c r="K591" s="1"/>
      <c r="N591" s="17"/>
      <c r="O591" s="17"/>
      <c r="P591" s="17"/>
      <c r="Q591" s="17"/>
      <c r="R591" s="17"/>
      <c r="S591" s="17"/>
      <c r="T591" s="17"/>
      <c r="U591" s="17"/>
    </row>
    <row r="592" spans="6:21" x14ac:dyDescent="0.25">
      <c r="F592" s="11"/>
      <c r="K592" s="1"/>
      <c r="N592" s="17"/>
      <c r="O592" s="17"/>
      <c r="P592" s="17"/>
      <c r="Q592" s="17"/>
      <c r="R592" s="17"/>
      <c r="S592" s="17"/>
      <c r="T592" s="17"/>
      <c r="U592" s="17"/>
    </row>
    <row r="593" spans="6:21" x14ac:dyDescent="0.25">
      <c r="F593" s="11"/>
      <c r="K593" s="1"/>
      <c r="N593" s="17"/>
      <c r="O593" s="17"/>
      <c r="P593" s="17"/>
      <c r="Q593" s="17"/>
      <c r="R593" s="17"/>
      <c r="S593" s="17"/>
      <c r="T593" s="17"/>
      <c r="U593" s="17"/>
    </row>
    <row r="594" spans="6:21" x14ac:dyDescent="0.25">
      <c r="F594" s="11"/>
      <c r="K594" s="1"/>
      <c r="N594" s="17"/>
      <c r="O594" s="17"/>
      <c r="P594" s="17"/>
      <c r="Q594" s="17"/>
      <c r="R594" s="17"/>
      <c r="S594" s="17"/>
      <c r="T594" s="17"/>
      <c r="U594" s="17"/>
    </row>
    <row r="595" spans="6:21" x14ac:dyDescent="0.25">
      <c r="F595" s="11"/>
      <c r="K595" s="1"/>
      <c r="N595" s="17"/>
      <c r="O595" s="17"/>
      <c r="P595" s="17"/>
      <c r="Q595" s="17"/>
      <c r="R595" s="17"/>
      <c r="S595" s="17"/>
      <c r="T595" s="17"/>
      <c r="U595" s="17"/>
    </row>
    <row r="596" spans="6:21" x14ac:dyDescent="0.25">
      <c r="F596" s="11"/>
      <c r="K596" s="1"/>
      <c r="N596" s="17"/>
      <c r="O596" s="17"/>
      <c r="P596" s="17"/>
      <c r="Q596" s="17"/>
      <c r="R596" s="17"/>
      <c r="S596" s="17"/>
      <c r="T596" s="17"/>
      <c r="U596" s="17"/>
    </row>
    <row r="597" spans="6:21" x14ac:dyDescent="0.25">
      <c r="F597" s="11"/>
      <c r="K597" s="1"/>
      <c r="N597" s="17"/>
      <c r="O597" s="17"/>
      <c r="P597" s="17"/>
      <c r="Q597" s="17"/>
      <c r="R597" s="17"/>
      <c r="S597" s="17"/>
      <c r="T597" s="17"/>
      <c r="U597" s="17"/>
    </row>
    <row r="598" spans="6:21" x14ac:dyDescent="0.25">
      <c r="F598" s="11"/>
      <c r="K598" s="1"/>
      <c r="N598" s="17"/>
      <c r="O598" s="17"/>
      <c r="P598" s="17"/>
      <c r="Q598" s="17"/>
      <c r="R598" s="17"/>
      <c r="S598" s="17"/>
      <c r="T598" s="17"/>
      <c r="U598" s="17"/>
    </row>
    <row r="599" spans="6:21" x14ac:dyDescent="0.25">
      <c r="F599" s="11"/>
      <c r="K599" s="1"/>
      <c r="N599" s="17"/>
      <c r="O599" s="17"/>
      <c r="P599" s="17"/>
      <c r="Q599" s="17"/>
      <c r="R599" s="17"/>
      <c r="S599" s="17"/>
      <c r="T599" s="17"/>
      <c r="U599" s="17"/>
    </row>
    <row r="600" spans="6:21" x14ac:dyDescent="0.25">
      <c r="F600" s="11"/>
      <c r="K600" s="1"/>
      <c r="N600" s="17"/>
      <c r="O600" s="17"/>
      <c r="P600" s="17"/>
      <c r="Q600" s="17"/>
      <c r="R600" s="17"/>
      <c r="S600" s="17"/>
      <c r="T600" s="17"/>
      <c r="U600" s="17"/>
    </row>
    <row r="601" spans="6:21" x14ac:dyDescent="0.25">
      <c r="F601" s="11"/>
      <c r="K601" s="1"/>
      <c r="N601" s="17"/>
      <c r="O601" s="17"/>
      <c r="P601" s="17"/>
      <c r="Q601" s="17"/>
      <c r="R601" s="17"/>
      <c r="S601" s="17"/>
      <c r="T601" s="17"/>
      <c r="U601" s="17"/>
    </row>
    <row r="602" spans="6:21" x14ac:dyDescent="0.25">
      <c r="F602" s="11"/>
      <c r="K602" s="1"/>
      <c r="N602" s="17"/>
      <c r="O602" s="17"/>
      <c r="P602" s="17"/>
      <c r="Q602" s="17"/>
      <c r="R602" s="17"/>
      <c r="S602" s="17"/>
      <c r="T602" s="17"/>
      <c r="U602" s="17"/>
    </row>
    <row r="603" spans="6:21" x14ac:dyDescent="0.25">
      <c r="F603" s="11"/>
      <c r="K603" s="1"/>
      <c r="N603" s="17"/>
      <c r="O603" s="17"/>
      <c r="P603" s="17"/>
      <c r="Q603" s="17"/>
      <c r="R603" s="17"/>
      <c r="S603" s="17"/>
      <c r="T603" s="17"/>
      <c r="U603" s="17"/>
    </row>
    <row r="604" spans="6:21" x14ac:dyDescent="0.25">
      <c r="F604" s="11"/>
      <c r="K604" s="1"/>
      <c r="N604" s="17"/>
      <c r="O604" s="17"/>
      <c r="P604" s="17"/>
      <c r="Q604" s="17"/>
      <c r="R604" s="17"/>
      <c r="S604" s="17"/>
      <c r="T604" s="17"/>
      <c r="U604" s="17"/>
    </row>
    <row r="605" spans="6:21" x14ac:dyDescent="0.25">
      <c r="F605" s="11"/>
      <c r="K605" s="1"/>
      <c r="N605" s="17"/>
      <c r="O605" s="17"/>
      <c r="P605" s="17"/>
      <c r="Q605" s="17"/>
      <c r="R605" s="17"/>
      <c r="S605" s="17"/>
      <c r="T605" s="17"/>
      <c r="U605" s="17"/>
    </row>
    <row r="606" spans="6:21" x14ac:dyDescent="0.25">
      <c r="F606" s="11"/>
      <c r="K606" s="1"/>
      <c r="N606" s="17"/>
      <c r="O606" s="17"/>
      <c r="P606" s="17"/>
      <c r="Q606" s="17"/>
      <c r="R606" s="17"/>
      <c r="S606" s="17"/>
      <c r="T606" s="17"/>
      <c r="U606" s="17"/>
    </row>
    <row r="607" spans="6:21" x14ac:dyDescent="0.25">
      <c r="F607" s="11"/>
      <c r="K607" s="1"/>
      <c r="N607" s="17"/>
      <c r="O607" s="17"/>
      <c r="P607" s="17"/>
      <c r="Q607" s="17"/>
      <c r="R607" s="17"/>
      <c r="S607" s="17"/>
      <c r="T607" s="17"/>
      <c r="U607" s="17"/>
    </row>
    <row r="608" spans="6:21" x14ac:dyDescent="0.25">
      <c r="F608" s="11"/>
      <c r="K608" s="1"/>
      <c r="N608" s="17"/>
      <c r="O608" s="17"/>
      <c r="P608" s="17"/>
      <c r="Q608" s="17"/>
      <c r="R608" s="17"/>
      <c r="S608" s="17"/>
      <c r="T608" s="17"/>
      <c r="U608" s="17"/>
    </row>
    <row r="609" spans="6:21" x14ac:dyDescent="0.25">
      <c r="F609" s="11"/>
      <c r="K609" s="1"/>
      <c r="N609" s="17"/>
      <c r="O609" s="17"/>
      <c r="P609" s="17"/>
      <c r="Q609" s="17"/>
      <c r="R609" s="17"/>
      <c r="S609" s="17"/>
      <c r="T609" s="17"/>
      <c r="U609" s="17"/>
    </row>
    <row r="610" spans="6:21" x14ac:dyDescent="0.25">
      <c r="F610" s="11"/>
      <c r="K610" s="1"/>
      <c r="N610" s="17"/>
      <c r="O610" s="17"/>
      <c r="P610" s="17"/>
      <c r="Q610" s="17"/>
      <c r="R610" s="17"/>
      <c r="S610" s="17"/>
      <c r="T610" s="17"/>
      <c r="U610" s="17"/>
    </row>
    <row r="611" spans="6:21" x14ac:dyDescent="0.25">
      <c r="F611" s="11"/>
      <c r="K611" s="1"/>
      <c r="N611" s="17"/>
      <c r="O611" s="17"/>
      <c r="P611" s="17"/>
      <c r="Q611" s="17"/>
      <c r="R611" s="17"/>
      <c r="S611" s="17"/>
      <c r="T611" s="17"/>
      <c r="U611" s="17"/>
    </row>
    <row r="612" spans="6:21" x14ac:dyDescent="0.25">
      <c r="F612" s="11"/>
      <c r="K612" s="1"/>
      <c r="N612" s="17"/>
      <c r="O612" s="17"/>
      <c r="P612" s="17"/>
      <c r="Q612" s="17"/>
      <c r="R612" s="17"/>
      <c r="S612" s="17"/>
      <c r="T612" s="17"/>
      <c r="U612" s="17"/>
    </row>
    <row r="613" spans="6:21" x14ac:dyDescent="0.25">
      <c r="F613" s="11"/>
      <c r="K613" s="1"/>
      <c r="N613" s="17"/>
      <c r="O613" s="17"/>
      <c r="P613" s="17"/>
      <c r="Q613" s="17"/>
      <c r="R613" s="17"/>
      <c r="S613" s="17"/>
      <c r="T613" s="17"/>
      <c r="U613" s="17"/>
    </row>
    <row r="614" spans="6:21" x14ac:dyDescent="0.25">
      <c r="F614" s="11"/>
      <c r="K614" s="1"/>
      <c r="N614" s="17"/>
      <c r="O614" s="17"/>
      <c r="P614" s="17"/>
      <c r="Q614" s="17"/>
      <c r="R614" s="17"/>
      <c r="S614" s="17"/>
      <c r="T614" s="17"/>
      <c r="U614" s="17"/>
    </row>
    <row r="615" spans="6:21" x14ac:dyDescent="0.25">
      <c r="F615" s="11"/>
      <c r="K615" s="1"/>
      <c r="N615" s="17"/>
      <c r="O615" s="17"/>
      <c r="P615" s="17"/>
      <c r="Q615" s="17"/>
      <c r="R615" s="17"/>
      <c r="S615" s="17"/>
      <c r="T615" s="17"/>
      <c r="U615" s="17"/>
    </row>
    <row r="616" spans="6:21" x14ac:dyDescent="0.25">
      <c r="F616" s="11"/>
      <c r="K616" s="1"/>
      <c r="N616" s="17"/>
      <c r="O616" s="17"/>
      <c r="P616" s="17"/>
      <c r="Q616" s="17"/>
      <c r="R616" s="17"/>
      <c r="S616" s="17"/>
      <c r="T616" s="17"/>
      <c r="U616" s="17"/>
    </row>
    <row r="617" spans="6:21" x14ac:dyDescent="0.25">
      <c r="F617" s="11"/>
      <c r="K617" s="1"/>
      <c r="N617" s="17"/>
      <c r="O617" s="17"/>
      <c r="P617" s="17"/>
      <c r="Q617" s="17"/>
      <c r="R617" s="17"/>
      <c r="S617" s="17"/>
      <c r="T617" s="17"/>
      <c r="U617" s="17"/>
    </row>
    <row r="618" spans="6:21" x14ac:dyDescent="0.25">
      <c r="F618" s="11"/>
      <c r="K618" s="1"/>
      <c r="N618" s="17"/>
      <c r="O618" s="17"/>
      <c r="P618" s="17"/>
      <c r="Q618" s="17"/>
      <c r="R618" s="17"/>
      <c r="S618" s="17"/>
      <c r="T618" s="17"/>
      <c r="U618" s="17"/>
    </row>
    <row r="619" spans="6:21" x14ac:dyDescent="0.25">
      <c r="F619" s="11"/>
      <c r="K619" s="1"/>
      <c r="N619" s="17"/>
      <c r="O619" s="17"/>
      <c r="P619" s="17"/>
      <c r="Q619" s="17"/>
      <c r="R619" s="17"/>
      <c r="S619" s="17"/>
      <c r="T619" s="17"/>
      <c r="U619" s="17"/>
    </row>
    <row r="620" spans="6:21" x14ac:dyDescent="0.25">
      <c r="F620" s="11"/>
      <c r="K620" s="1"/>
      <c r="N620" s="17"/>
      <c r="O620" s="17"/>
      <c r="P620" s="17"/>
      <c r="Q620" s="17"/>
      <c r="R620" s="17"/>
      <c r="S620" s="17"/>
      <c r="T620" s="17"/>
      <c r="U620" s="17"/>
    </row>
    <row r="621" spans="6:21" x14ac:dyDescent="0.25">
      <c r="F621" s="11"/>
      <c r="K621" s="1"/>
      <c r="N621" s="17"/>
      <c r="O621" s="17"/>
      <c r="P621" s="17"/>
      <c r="Q621" s="17"/>
      <c r="R621" s="17"/>
      <c r="S621" s="17"/>
      <c r="T621" s="17"/>
      <c r="U621" s="17"/>
    </row>
    <row r="622" spans="6:21" x14ac:dyDescent="0.25">
      <c r="F622" s="11"/>
      <c r="K622" s="1"/>
      <c r="N622" s="17"/>
      <c r="O622" s="17"/>
      <c r="P622" s="17"/>
      <c r="Q622" s="17"/>
      <c r="R622" s="17"/>
      <c r="S622" s="17"/>
      <c r="T622" s="17"/>
      <c r="U622" s="17"/>
    </row>
    <row r="623" spans="6:21" x14ac:dyDescent="0.25">
      <c r="F623" s="11"/>
      <c r="K623" s="1"/>
      <c r="N623" s="17"/>
      <c r="O623" s="17"/>
      <c r="P623" s="17"/>
      <c r="Q623" s="17"/>
      <c r="R623" s="17"/>
      <c r="S623" s="17"/>
      <c r="T623" s="17"/>
      <c r="U623" s="17"/>
    </row>
    <row r="624" spans="6:21" x14ac:dyDescent="0.25">
      <c r="F624" s="11"/>
      <c r="K624" s="1"/>
      <c r="N624" s="17"/>
      <c r="O624" s="17"/>
      <c r="P624" s="17"/>
      <c r="Q624" s="17"/>
      <c r="R624" s="17"/>
      <c r="S624" s="17"/>
      <c r="T624" s="17"/>
      <c r="U624" s="17"/>
    </row>
    <row r="625" spans="6:21" x14ac:dyDescent="0.25">
      <c r="F625" s="11"/>
      <c r="K625" s="1"/>
      <c r="N625" s="17"/>
      <c r="O625" s="17"/>
      <c r="P625" s="17"/>
      <c r="Q625" s="17"/>
      <c r="R625" s="17"/>
      <c r="S625" s="17"/>
      <c r="T625" s="17"/>
      <c r="U625" s="17"/>
    </row>
    <row r="626" spans="6:21" x14ac:dyDescent="0.25">
      <c r="F626" s="11"/>
      <c r="K626" s="1"/>
      <c r="N626" s="17"/>
      <c r="O626" s="17"/>
      <c r="P626" s="17"/>
      <c r="Q626" s="17"/>
      <c r="R626" s="17"/>
      <c r="S626" s="17"/>
      <c r="T626" s="17"/>
      <c r="U626" s="17"/>
    </row>
    <row r="627" spans="6:21" x14ac:dyDescent="0.25">
      <c r="F627" s="11"/>
      <c r="K627" s="1"/>
      <c r="N627" s="17"/>
      <c r="O627" s="17"/>
      <c r="P627" s="17"/>
      <c r="Q627" s="17"/>
      <c r="R627" s="17"/>
      <c r="S627" s="17"/>
      <c r="T627" s="17"/>
      <c r="U627" s="17"/>
    </row>
    <row r="628" spans="6:21" x14ac:dyDescent="0.25">
      <c r="F628" s="11"/>
      <c r="K628" s="1"/>
      <c r="N628" s="17"/>
      <c r="O628" s="17"/>
      <c r="P628" s="17"/>
      <c r="Q628" s="17"/>
      <c r="R628" s="17"/>
      <c r="S628" s="17"/>
      <c r="T628" s="17"/>
      <c r="U628" s="17"/>
    </row>
    <row r="629" spans="6:21" x14ac:dyDescent="0.25">
      <c r="F629" s="11"/>
      <c r="K629" s="1"/>
      <c r="N629" s="17"/>
      <c r="O629" s="17"/>
      <c r="P629" s="17"/>
      <c r="Q629" s="17"/>
      <c r="R629" s="17"/>
      <c r="S629" s="17"/>
      <c r="T629" s="17"/>
      <c r="U629" s="17"/>
    </row>
    <row r="630" spans="6:21" x14ac:dyDescent="0.25">
      <c r="F630" s="11"/>
      <c r="K630" s="1"/>
      <c r="N630" s="17"/>
      <c r="O630" s="17"/>
      <c r="P630" s="17"/>
      <c r="Q630" s="17"/>
      <c r="R630" s="17"/>
      <c r="S630" s="17"/>
      <c r="T630" s="17"/>
      <c r="U630" s="17"/>
    </row>
    <row r="631" spans="6:21" x14ac:dyDescent="0.25">
      <c r="F631" s="11"/>
      <c r="K631" s="1"/>
      <c r="N631" s="17"/>
      <c r="O631" s="17"/>
      <c r="P631" s="17"/>
      <c r="Q631" s="17"/>
      <c r="R631" s="17"/>
      <c r="S631" s="17"/>
      <c r="T631" s="17"/>
      <c r="U631" s="17"/>
    </row>
    <row r="632" spans="6:21" x14ac:dyDescent="0.25">
      <c r="F632" s="11"/>
      <c r="K632" s="1"/>
      <c r="N632" s="17"/>
      <c r="O632" s="17"/>
      <c r="P632" s="17"/>
      <c r="Q632" s="17"/>
      <c r="R632" s="17"/>
      <c r="S632" s="17"/>
      <c r="T632" s="17"/>
      <c r="U632" s="17"/>
    </row>
    <row r="633" spans="6:21" x14ac:dyDescent="0.25">
      <c r="F633" s="11"/>
      <c r="K633" s="1"/>
      <c r="N633" s="17"/>
      <c r="O633" s="17"/>
      <c r="P633" s="17"/>
      <c r="Q633" s="17"/>
      <c r="R633" s="17"/>
      <c r="S633" s="17"/>
      <c r="T633" s="17"/>
      <c r="U633" s="17"/>
    </row>
    <row r="634" spans="6:21" x14ac:dyDescent="0.25">
      <c r="F634" s="11"/>
      <c r="K634" s="1"/>
      <c r="N634" s="17"/>
      <c r="O634" s="17"/>
      <c r="P634" s="17"/>
      <c r="Q634" s="17"/>
      <c r="R634" s="17"/>
      <c r="S634" s="17"/>
      <c r="T634" s="17"/>
      <c r="U634" s="17"/>
    </row>
    <row r="635" spans="6:21" x14ac:dyDescent="0.25">
      <c r="F635" s="11"/>
      <c r="K635" s="1"/>
      <c r="N635" s="17"/>
      <c r="O635" s="17"/>
      <c r="P635" s="17"/>
      <c r="Q635" s="17"/>
      <c r="R635" s="17"/>
      <c r="S635" s="17"/>
      <c r="T635" s="17"/>
      <c r="U635" s="17"/>
    </row>
    <row r="636" spans="6:21" x14ac:dyDescent="0.25">
      <c r="F636" s="11"/>
      <c r="K636" s="1"/>
      <c r="N636" s="17"/>
      <c r="O636" s="17"/>
      <c r="P636" s="17"/>
      <c r="Q636" s="17"/>
      <c r="R636" s="17"/>
      <c r="S636" s="17"/>
      <c r="T636" s="17"/>
      <c r="U636" s="17"/>
    </row>
    <row r="637" spans="6:21" x14ac:dyDescent="0.25">
      <c r="F637" s="11"/>
      <c r="K637" s="1"/>
      <c r="N637" s="17"/>
      <c r="O637" s="17"/>
      <c r="P637" s="17"/>
      <c r="Q637" s="17"/>
      <c r="R637" s="17"/>
      <c r="S637" s="17"/>
      <c r="T637" s="17"/>
      <c r="U637" s="17"/>
    </row>
    <row r="638" spans="6:21" x14ac:dyDescent="0.25">
      <c r="F638" s="11"/>
      <c r="K638" s="1"/>
      <c r="N638" s="17"/>
      <c r="O638" s="17"/>
      <c r="P638" s="17"/>
      <c r="Q638" s="17"/>
      <c r="R638" s="17"/>
      <c r="S638" s="17"/>
      <c r="T638" s="17"/>
      <c r="U638" s="17"/>
    </row>
    <row r="639" spans="6:21" x14ac:dyDescent="0.25">
      <c r="F639" s="11"/>
      <c r="K639" s="1"/>
      <c r="N639" s="17"/>
      <c r="O639" s="17"/>
      <c r="P639" s="17"/>
      <c r="Q639" s="17"/>
      <c r="R639" s="17"/>
      <c r="S639" s="17"/>
      <c r="T639" s="17"/>
      <c r="U639" s="17"/>
    </row>
    <row r="640" spans="6:21" x14ac:dyDescent="0.25">
      <c r="F640" s="11"/>
      <c r="K640" s="1"/>
      <c r="N640" s="17"/>
      <c r="O640" s="17"/>
      <c r="P640" s="17"/>
      <c r="Q640" s="17"/>
      <c r="R640" s="17"/>
      <c r="S640" s="17"/>
      <c r="T640" s="17"/>
      <c r="U640" s="17"/>
    </row>
    <row r="641" spans="6:21" x14ac:dyDescent="0.25">
      <c r="F641" s="11"/>
      <c r="K641" s="1"/>
      <c r="N641" s="17"/>
      <c r="O641" s="17"/>
      <c r="P641" s="17"/>
      <c r="Q641" s="17"/>
      <c r="R641" s="17"/>
      <c r="S641" s="17"/>
      <c r="T641" s="17"/>
      <c r="U641" s="17"/>
    </row>
    <row r="642" spans="6:21" x14ac:dyDescent="0.25">
      <c r="F642" s="11"/>
      <c r="K642" s="1"/>
      <c r="N642" s="17"/>
      <c r="O642" s="17"/>
      <c r="P642" s="17"/>
      <c r="Q642" s="17"/>
      <c r="R642" s="17"/>
      <c r="S642" s="17"/>
      <c r="T642" s="17"/>
      <c r="U642" s="17"/>
    </row>
    <row r="643" spans="6:21" x14ac:dyDescent="0.25">
      <c r="F643" s="11"/>
      <c r="K643" s="1"/>
      <c r="N643" s="17"/>
      <c r="O643" s="17"/>
      <c r="P643" s="17"/>
      <c r="Q643" s="17"/>
      <c r="R643" s="17"/>
      <c r="S643" s="17"/>
      <c r="T643" s="17"/>
      <c r="U643" s="17"/>
    </row>
    <row r="644" spans="6:21" x14ac:dyDescent="0.25">
      <c r="F644" s="11"/>
      <c r="K644" s="1"/>
      <c r="N644" s="17"/>
      <c r="O644" s="17"/>
      <c r="P644" s="17"/>
      <c r="Q644" s="17"/>
      <c r="R644" s="17"/>
      <c r="S644" s="17"/>
      <c r="T644" s="17"/>
      <c r="U644" s="17"/>
    </row>
    <row r="645" spans="6:21" x14ac:dyDescent="0.25">
      <c r="F645" s="11"/>
      <c r="K645" s="1"/>
      <c r="N645" s="17"/>
      <c r="O645" s="17"/>
      <c r="P645" s="17"/>
      <c r="Q645" s="17"/>
      <c r="R645" s="17"/>
      <c r="S645" s="17"/>
      <c r="T645" s="17"/>
      <c r="U645" s="17"/>
    </row>
    <row r="646" spans="6:21" x14ac:dyDescent="0.25">
      <c r="F646" s="11"/>
      <c r="K646" s="1"/>
      <c r="N646" s="17"/>
      <c r="O646" s="17"/>
      <c r="P646" s="17"/>
      <c r="Q646" s="17"/>
      <c r="R646" s="17"/>
      <c r="S646" s="17"/>
      <c r="T646" s="17"/>
      <c r="U646" s="17"/>
    </row>
    <row r="647" spans="6:21" x14ac:dyDescent="0.25">
      <c r="F647" s="11"/>
      <c r="K647" s="1"/>
      <c r="N647" s="17"/>
      <c r="O647" s="17"/>
      <c r="P647" s="17"/>
      <c r="Q647" s="17"/>
      <c r="R647" s="17"/>
      <c r="S647" s="17"/>
      <c r="T647" s="17"/>
      <c r="U647" s="17"/>
    </row>
    <row r="648" spans="6:21" x14ac:dyDescent="0.25">
      <c r="F648" s="11"/>
      <c r="K648" s="1"/>
      <c r="N648" s="17"/>
      <c r="O648" s="17"/>
      <c r="P648" s="17"/>
      <c r="Q648" s="17"/>
      <c r="R648" s="17"/>
      <c r="S648" s="17"/>
      <c r="T648" s="17"/>
      <c r="U648" s="17"/>
    </row>
    <row r="649" spans="6:21" x14ac:dyDescent="0.25">
      <c r="F649" s="11"/>
      <c r="K649" s="1"/>
      <c r="N649" s="17"/>
      <c r="O649" s="17"/>
      <c r="P649" s="17"/>
      <c r="Q649" s="17"/>
      <c r="R649" s="17"/>
      <c r="S649" s="17"/>
      <c r="T649" s="17"/>
      <c r="U649" s="17"/>
    </row>
    <row r="650" spans="6:21" x14ac:dyDescent="0.25">
      <c r="F650" s="11"/>
      <c r="K650" s="1"/>
      <c r="N650" s="17"/>
      <c r="O650" s="17"/>
      <c r="P650" s="17"/>
      <c r="Q650" s="17"/>
      <c r="R650" s="17"/>
      <c r="S650" s="17"/>
      <c r="T650" s="17"/>
      <c r="U650" s="17"/>
    </row>
    <row r="651" spans="6:21" x14ac:dyDescent="0.25">
      <c r="F651" s="11"/>
      <c r="K651" s="1"/>
      <c r="N651" s="17"/>
      <c r="O651" s="17"/>
      <c r="P651" s="17"/>
      <c r="Q651" s="17"/>
      <c r="R651" s="17"/>
      <c r="S651" s="17"/>
      <c r="T651" s="17"/>
      <c r="U651" s="17"/>
    </row>
    <row r="652" spans="6:21" x14ac:dyDescent="0.25">
      <c r="F652" s="11"/>
      <c r="K652" s="1"/>
      <c r="N652" s="17"/>
      <c r="O652" s="17"/>
      <c r="P652" s="17"/>
      <c r="Q652" s="17"/>
      <c r="R652" s="17"/>
      <c r="S652" s="17"/>
      <c r="T652" s="17"/>
      <c r="U652" s="17"/>
    </row>
    <row r="653" spans="6:21" x14ac:dyDescent="0.25">
      <c r="F653" s="11"/>
      <c r="K653" s="1"/>
      <c r="N653" s="17"/>
      <c r="O653" s="17"/>
      <c r="P653" s="17"/>
      <c r="Q653" s="17"/>
      <c r="R653" s="17"/>
      <c r="S653" s="17"/>
      <c r="T653" s="17"/>
      <c r="U653" s="17"/>
    </row>
    <row r="654" spans="6:21" x14ac:dyDescent="0.25">
      <c r="F654" s="11"/>
      <c r="K654" s="1"/>
      <c r="N654" s="17"/>
      <c r="O654" s="17"/>
      <c r="P654" s="17"/>
      <c r="Q654" s="17"/>
      <c r="R654" s="17"/>
      <c r="S654" s="17"/>
      <c r="T654" s="17"/>
      <c r="U654" s="17"/>
    </row>
    <row r="655" spans="6:21" x14ac:dyDescent="0.25">
      <c r="F655" s="11"/>
      <c r="K655" s="1"/>
      <c r="N655" s="17"/>
      <c r="O655" s="17"/>
      <c r="P655" s="17"/>
      <c r="Q655" s="17"/>
      <c r="R655" s="17"/>
      <c r="S655" s="17"/>
      <c r="T655" s="17"/>
      <c r="U655" s="17"/>
    </row>
    <row r="656" spans="6:21" x14ac:dyDescent="0.25">
      <c r="F656" s="11"/>
      <c r="K656" s="1"/>
      <c r="N656" s="17"/>
      <c r="O656" s="17"/>
      <c r="P656" s="17"/>
      <c r="Q656" s="17"/>
      <c r="R656" s="17"/>
      <c r="S656" s="17"/>
      <c r="T656" s="17"/>
      <c r="U656" s="17"/>
    </row>
    <row r="657" spans="6:21" x14ac:dyDescent="0.25">
      <c r="F657" s="11"/>
      <c r="K657" s="1"/>
      <c r="N657" s="17"/>
      <c r="O657" s="17"/>
      <c r="P657" s="17"/>
      <c r="Q657" s="17"/>
      <c r="R657" s="17"/>
      <c r="S657" s="17"/>
      <c r="T657" s="17"/>
      <c r="U657" s="17"/>
    </row>
    <row r="658" spans="6:21" x14ac:dyDescent="0.25">
      <c r="F658" s="11"/>
      <c r="K658" s="1"/>
      <c r="N658" s="17"/>
      <c r="O658" s="17"/>
      <c r="P658" s="17"/>
      <c r="Q658" s="17"/>
      <c r="R658" s="17"/>
      <c r="S658" s="17"/>
      <c r="T658" s="17"/>
      <c r="U658" s="17"/>
    </row>
    <row r="659" spans="6:21" x14ac:dyDescent="0.25">
      <c r="F659" s="11"/>
      <c r="K659" s="1"/>
      <c r="N659" s="17"/>
      <c r="O659" s="17"/>
      <c r="P659" s="17"/>
      <c r="Q659" s="17"/>
      <c r="R659" s="17"/>
      <c r="S659" s="17"/>
      <c r="T659" s="17"/>
      <c r="U659" s="17"/>
    </row>
    <row r="660" spans="6:21" x14ac:dyDescent="0.25">
      <c r="F660" s="11"/>
      <c r="K660" s="1"/>
      <c r="N660" s="17"/>
      <c r="O660" s="17"/>
      <c r="P660" s="17"/>
      <c r="Q660" s="17"/>
      <c r="R660" s="17"/>
      <c r="S660" s="17"/>
      <c r="T660" s="17"/>
      <c r="U660" s="17"/>
    </row>
    <row r="661" spans="6:21" x14ac:dyDescent="0.25">
      <c r="F661" s="11"/>
      <c r="K661" s="1"/>
      <c r="N661" s="17"/>
      <c r="O661" s="17"/>
      <c r="P661" s="17"/>
      <c r="Q661" s="17"/>
      <c r="R661" s="17"/>
      <c r="S661" s="17"/>
      <c r="T661" s="17"/>
      <c r="U661" s="17"/>
    </row>
    <row r="662" spans="6:21" x14ac:dyDescent="0.25">
      <c r="F662" s="11"/>
      <c r="K662" s="1"/>
      <c r="N662" s="17"/>
      <c r="O662" s="17"/>
      <c r="P662" s="17"/>
      <c r="Q662" s="17"/>
      <c r="R662" s="17"/>
      <c r="S662" s="17"/>
      <c r="T662" s="17"/>
      <c r="U662" s="17"/>
    </row>
    <row r="663" spans="6:21" x14ac:dyDescent="0.25">
      <c r="F663" s="11"/>
      <c r="K663" s="1"/>
      <c r="N663" s="17"/>
      <c r="O663" s="17"/>
      <c r="P663" s="17"/>
      <c r="Q663" s="17"/>
      <c r="R663" s="17"/>
      <c r="S663" s="17"/>
      <c r="T663" s="17"/>
      <c r="U663" s="17"/>
    </row>
    <row r="664" spans="6:21" x14ac:dyDescent="0.25">
      <c r="F664" s="11"/>
      <c r="K664" s="1"/>
      <c r="N664" s="17"/>
      <c r="O664" s="17"/>
      <c r="P664" s="17"/>
      <c r="Q664" s="17"/>
      <c r="R664" s="17"/>
      <c r="S664" s="17"/>
      <c r="T664" s="17"/>
      <c r="U664" s="17"/>
    </row>
    <row r="665" spans="6:21" x14ac:dyDescent="0.25">
      <c r="F665" s="11"/>
      <c r="K665" s="1"/>
      <c r="N665" s="17"/>
      <c r="O665" s="17"/>
      <c r="P665" s="17"/>
      <c r="Q665" s="17"/>
      <c r="R665" s="17"/>
      <c r="S665" s="17"/>
      <c r="T665" s="17"/>
      <c r="U665" s="17"/>
    </row>
    <row r="666" spans="6:21" x14ac:dyDescent="0.25">
      <c r="F666" s="11"/>
      <c r="K666" s="1"/>
      <c r="N666" s="17"/>
      <c r="O666" s="17"/>
      <c r="P666" s="17"/>
      <c r="Q666" s="17"/>
      <c r="R666" s="17"/>
      <c r="S666" s="17"/>
      <c r="T666" s="17"/>
      <c r="U666" s="17"/>
    </row>
    <row r="667" spans="6:21" x14ac:dyDescent="0.25">
      <c r="F667" s="11"/>
      <c r="K667" s="1"/>
      <c r="N667" s="17"/>
      <c r="O667" s="17"/>
      <c r="P667" s="17"/>
      <c r="Q667" s="17"/>
      <c r="R667" s="17"/>
      <c r="S667" s="17"/>
      <c r="T667" s="17"/>
      <c r="U667" s="17"/>
    </row>
    <row r="668" spans="6:21" x14ac:dyDescent="0.25">
      <c r="F668" s="11"/>
      <c r="K668" s="1"/>
      <c r="N668" s="17"/>
      <c r="O668" s="17"/>
      <c r="P668" s="17"/>
      <c r="Q668" s="17"/>
      <c r="R668" s="17"/>
      <c r="S668" s="17"/>
      <c r="T668" s="17"/>
      <c r="U668" s="17"/>
    </row>
    <row r="669" spans="6:21" x14ac:dyDescent="0.25">
      <c r="F669" s="11"/>
      <c r="K669" s="1"/>
      <c r="N669" s="17"/>
      <c r="O669" s="17"/>
      <c r="P669" s="17"/>
      <c r="Q669" s="17"/>
      <c r="R669" s="17"/>
      <c r="S669" s="17"/>
      <c r="T669" s="17"/>
      <c r="U669" s="17"/>
    </row>
    <row r="670" spans="6:21" x14ac:dyDescent="0.25">
      <c r="F670" s="11"/>
      <c r="K670" s="1"/>
      <c r="N670" s="17"/>
      <c r="O670" s="17"/>
      <c r="P670" s="17"/>
      <c r="Q670" s="17"/>
      <c r="R670" s="17"/>
      <c r="S670" s="17"/>
      <c r="T670" s="17"/>
      <c r="U670" s="17"/>
    </row>
    <row r="671" spans="6:21" x14ac:dyDescent="0.25">
      <c r="F671" s="11"/>
      <c r="K671" s="1"/>
      <c r="N671" s="17"/>
      <c r="O671" s="17"/>
      <c r="P671" s="17"/>
      <c r="Q671" s="17"/>
      <c r="R671" s="17"/>
      <c r="S671" s="17"/>
      <c r="T671" s="17"/>
      <c r="U671" s="17"/>
    </row>
    <row r="672" spans="6:21" x14ac:dyDescent="0.25">
      <c r="F672" s="11"/>
      <c r="K672" s="1"/>
      <c r="N672" s="17"/>
      <c r="O672" s="17"/>
      <c r="P672" s="17"/>
      <c r="Q672" s="17"/>
      <c r="R672" s="17"/>
      <c r="S672" s="17"/>
      <c r="T672" s="17"/>
      <c r="U672" s="17"/>
    </row>
    <row r="673" spans="6:21" x14ac:dyDescent="0.25">
      <c r="F673" s="11"/>
      <c r="K673" s="1"/>
      <c r="N673" s="17"/>
      <c r="O673" s="17"/>
      <c r="P673" s="17"/>
      <c r="Q673" s="17"/>
      <c r="R673" s="17"/>
      <c r="S673" s="17"/>
      <c r="T673" s="17"/>
      <c r="U673" s="17"/>
    </row>
    <row r="674" spans="6:21" x14ac:dyDescent="0.25">
      <c r="F674" s="11"/>
      <c r="K674" s="1"/>
      <c r="N674" s="17"/>
      <c r="O674" s="17"/>
      <c r="P674" s="17"/>
      <c r="Q674" s="17"/>
      <c r="R674" s="17"/>
      <c r="S674" s="17"/>
      <c r="T674" s="17"/>
      <c r="U674" s="17"/>
    </row>
    <row r="675" spans="6:21" x14ac:dyDescent="0.25">
      <c r="F675" s="11"/>
      <c r="K675" s="1"/>
      <c r="N675" s="17"/>
      <c r="O675" s="17"/>
      <c r="P675" s="17"/>
      <c r="Q675" s="17"/>
      <c r="R675" s="17"/>
      <c r="S675" s="17"/>
      <c r="T675" s="17"/>
      <c r="U675" s="17"/>
    </row>
    <row r="676" spans="6:21" x14ac:dyDescent="0.25">
      <c r="F676" s="11"/>
      <c r="K676" s="1"/>
      <c r="N676" s="17"/>
      <c r="O676" s="17"/>
      <c r="P676" s="17"/>
      <c r="Q676" s="17"/>
      <c r="R676" s="17"/>
      <c r="S676" s="17"/>
      <c r="T676" s="17"/>
      <c r="U676" s="17"/>
    </row>
    <row r="677" spans="6:21" x14ac:dyDescent="0.25">
      <c r="F677" s="11"/>
      <c r="K677" s="1"/>
      <c r="N677" s="17"/>
      <c r="O677" s="17"/>
      <c r="P677" s="17"/>
      <c r="Q677" s="17"/>
      <c r="R677" s="17"/>
      <c r="S677" s="17"/>
      <c r="T677" s="17"/>
      <c r="U677" s="17"/>
    </row>
    <row r="678" spans="6:21" x14ac:dyDescent="0.25">
      <c r="F678" s="11"/>
      <c r="K678" s="1"/>
      <c r="N678" s="17"/>
      <c r="O678" s="17"/>
      <c r="P678" s="17"/>
      <c r="Q678" s="17"/>
      <c r="R678" s="17"/>
      <c r="S678" s="17"/>
      <c r="T678" s="17"/>
      <c r="U678" s="17"/>
    </row>
    <row r="679" spans="6:21" x14ac:dyDescent="0.25">
      <c r="F679" s="11"/>
      <c r="K679" s="1"/>
      <c r="N679" s="17"/>
      <c r="O679" s="17"/>
      <c r="P679" s="17"/>
      <c r="Q679" s="17"/>
      <c r="R679" s="17"/>
      <c r="S679" s="17"/>
      <c r="T679" s="17"/>
      <c r="U679" s="17"/>
    </row>
    <row r="680" spans="6:21" x14ac:dyDescent="0.25">
      <c r="F680" s="11"/>
      <c r="K680" s="1"/>
      <c r="N680" s="17"/>
      <c r="O680" s="17"/>
      <c r="P680" s="17"/>
      <c r="Q680" s="17"/>
      <c r="R680" s="17"/>
      <c r="S680" s="17"/>
      <c r="T680" s="17"/>
      <c r="U680" s="17"/>
    </row>
    <row r="681" spans="6:21" x14ac:dyDescent="0.25">
      <c r="F681" s="11"/>
      <c r="K681" s="1"/>
      <c r="N681" s="17"/>
      <c r="O681" s="17"/>
      <c r="P681" s="17"/>
      <c r="Q681" s="17"/>
      <c r="R681" s="17"/>
      <c r="S681" s="17"/>
      <c r="T681" s="17"/>
      <c r="U681" s="17"/>
    </row>
    <row r="682" spans="6:21" x14ac:dyDescent="0.25">
      <c r="F682" s="11"/>
      <c r="K682" s="1"/>
      <c r="N682" s="17"/>
      <c r="O682" s="17"/>
      <c r="P682" s="17"/>
      <c r="Q682" s="17"/>
      <c r="R682" s="17"/>
      <c r="S682" s="17"/>
      <c r="T682" s="17"/>
      <c r="U682" s="17"/>
    </row>
    <row r="683" spans="6:21" x14ac:dyDescent="0.25">
      <c r="F683" s="11"/>
      <c r="K683" s="1"/>
      <c r="N683" s="17"/>
      <c r="O683" s="17"/>
      <c r="P683" s="17"/>
      <c r="Q683" s="17"/>
      <c r="R683" s="17"/>
      <c r="S683" s="17"/>
      <c r="T683" s="17"/>
      <c r="U683" s="17"/>
    </row>
    <row r="684" spans="6:21" x14ac:dyDescent="0.25">
      <c r="F684" s="11"/>
      <c r="K684" s="1"/>
      <c r="N684" s="17"/>
      <c r="O684" s="17"/>
      <c r="P684" s="17"/>
      <c r="Q684" s="17"/>
      <c r="R684" s="17"/>
      <c r="S684" s="17"/>
      <c r="T684" s="17"/>
      <c r="U684" s="17"/>
    </row>
    <row r="685" spans="6:21" x14ac:dyDescent="0.25">
      <c r="F685" s="11"/>
      <c r="K685" s="1"/>
      <c r="N685" s="17"/>
      <c r="O685" s="17"/>
      <c r="P685" s="17"/>
      <c r="Q685" s="17"/>
      <c r="R685" s="17"/>
      <c r="S685" s="17"/>
      <c r="T685" s="17"/>
      <c r="U685" s="17"/>
    </row>
    <row r="686" spans="6:21" x14ac:dyDescent="0.25">
      <c r="F686" s="11"/>
      <c r="K686" s="1"/>
      <c r="N686" s="17"/>
      <c r="O686" s="17"/>
      <c r="P686" s="17"/>
      <c r="Q686" s="17"/>
      <c r="R686" s="17"/>
      <c r="S686" s="17"/>
      <c r="T686" s="17"/>
      <c r="U686" s="17"/>
    </row>
    <row r="687" spans="6:21" x14ac:dyDescent="0.25">
      <c r="F687" s="11"/>
      <c r="K687" s="1"/>
      <c r="N687" s="17"/>
      <c r="O687" s="17"/>
      <c r="P687" s="17"/>
      <c r="Q687" s="17"/>
      <c r="R687" s="17"/>
      <c r="S687" s="17"/>
      <c r="T687" s="17"/>
      <c r="U687" s="17"/>
    </row>
    <row r="688" spans="6:21" x14ac:dyDescent="0.25">
      <c r="F688" s="11"/>
      <c r="K688" s="1"/>
      <c r="N688" s="17"/>
      <c r="O688" s="17"/>
      <c r="P688" s="17"/>
      <c r="Q688" s="17"/>
      <c r="R688" s="17"/>
      <c r="S688" s="17"/>
      <c r="T688" s="17"/>
      <c r="U688" s="17"/>
    </row>
    <row r="689" spans="6:21" x14ac:dyDescent="0.25">
      <c r="F689" s="11"/>
      <c r="K689" s="1"/>
      <c r="N689" s="17"/>
      <c r="O689" s="17"/>
      <c r="P689" s="17"/>
      <c r="Q689" s="17"/>
      <c r="R689" s="17"/>
      <c r="S689" s="17"/>
      <c r="T689" s="17"/>
      <c r="U689" s="17"/>
    </row>
    <row r="690" spans="6:21" x14ac:dyDescent="0.25">
      <c r="F690" s="11"/>
      <c r="K690" s="1"/>
      <c r="N690" s="17"/>
      <c r="O690" s="17"/>
      <c r="P690" s="17"/>
      <c r="Q690" s="17"/>
      <c r="R690" s="17"/>
      <c r="S690" s="17"/>
      <c r="T690" s="17"/>
      <c r="U690" s="17"/>
    </row>
    <row r="691" spans="6:21" x14ac:dyDescent="0.25">
      <c r="F691" s="11"/>
      <c r="K691" s="1"/>
      <c r="N691" s="17"/>
      <c r="O691" s="17"/>
      <c r="P691" s="17"/>
      <c r="Q691" s="17"/>
      <c r="R691" s="17"/>
      <c r="S691" s="17"/>
      <c r="T691" s="17"/>
      <c r="U691" s="17"/>
    </row>
    <row r="692" spans="6:21" x14ac:dyDescent="0.25">
      <c r="F692" s="11"/>
      <c r="K692" s="1"/>
      <c r="N692" s="17"/>
      <c r="O692" s="17"/>
      <c r="P692" s="17"/>
      <c r="Q692" s="17"/>
      <c r="R692" s="17"/>
      <c r="S692" s="17"/>
      <c r="T692" s="17"/>
      <c r="U692" s="17"/>
    </row>
    <row r="693" spans="6:21" x14ac:dyDescent="0.25">
      <c r="F693" s="11"/>
      <c r="K693" s="1"/>
      <c r="N693" s="17"/>
      <c r="O693" s="17"/>
      <c r="P693" s="17"/>
      <c r="Q693" s="17"/>
      <c r="R693" s="17"/>
      <c r="S693" s="17"/>
      <c r="T693" s="17"/>
      <c r="U693" s="17"/>
    </row>
    <row r="694" spans="6:21" x14ac:dyDescent="0.25">
      <c r="F694" s="11"/>
      <c r="K694" s="1"/>
      <c r="N694" s="17"/>
      <c r="O694" s="17"/>
      <c r="P694" s="17"/>
      <c r="Q694" s="17"/>
      <c r="R694" s="17"/>
      <c r="S694" s="17"/>
      <c r="T694" s="17"/>
      <c r="U694" s="17"/>
    </row>
    <row r="695" spans="6:21" x14ac:dyDescent="0.25">
      <c r="F695" s="11"/>
      <c r="K695" s="1"/>
      <c r="N695" s="17"/>
      <c r="O695" s="17"/>
      <c r="P695" s="17"/>
      <c r="Q695" s="17"/>
      <c r="R695" s="17"/>
      <c r="S695" s="17"/>
      <c r="T695" s="17"/>
      <c r="U695" s="17"/>
    </row>
    <row r="696" spans="6:21" x14ac:dyDescent="0.25">
      <c r="F696" s="11"/>
      <c r="K696" s="1"/>
      <c r="N696" s="17"/>
      <c r="O696" s="17"/>
      <c r="P696" s="17"/>
      <c r="Q696" s="17"/>
      <c r="R696" s="17"/>
      <c r="S696" s="17"/>
      <c r="T696" s="17"/>
      <c r="U696" s="17"/>
    </row>
    <row r="697" spans="6:21" x14ac:dyDescent="0.25">
      <c r="F697" s="11"/>
      <c r="K697" s="1"/>
      <c r="N697" s="17"/>
      <c r="O697" s="17"/>
      <c r="P697" s="17"/>
      <c r="Q697" s="17"/>
      <c r="R697" s="17"/>
      <c r="S697" s="17"/>
      <c r="T697" s="17"/>
      <c r="U697" s="17"/>
    </row>
    <row r="698" spans="6:21" x14ac:dyDescent="0.25">
      <c r="F698" s="11"/>
      <c r="K698" s="1"/>
      <c r="N698" s="17"/>
      <c r="O698" s="17"/>
      <c r="P698" s="17"/>
      <c r="Q698" s="17"/>
      <c r="R698" s="17"/>
      <c r="S698" s="17"/>
      <c r="T698" s="17"/>
      <c r="U698" s="17"/>
    </row>
    <row r="699" spans="6:21" x14ac:dyDescent="0.25">
      <c r="F699" s="11"/>
      <c r="K699" s="1"/>
      <c r="N699" s="17"/>
      <c r="O699" s="17"/>
      <c r="P699" s="17"/>
      <c r="Q699" s="17"/>
      <c r="R699" s="17"/>
      <c r="S699" s="17"/>
      <c r="T699" s="17"/>
      <c r="U699" s="17"/>
    </row>
    <row r="700" spans="6:21" x14ac:dyDescent="0.25">
      <c r="F700" s="11"/>
      <c r="K700" s="1"/>
      <c r="N700" s="17"/>
      <c r="O700" s="17"/>
      <c r="P700" s="17"/>
      <c r="Q700" s="17"/>
      <c r="R700" s="17"/>
      <c r="S700" s="17"/>
      <c r="T700" s="17"/>
      <c r="U700" s="17"/>
    </row>
    <row r="701" spans="6:21" x14ac:dyDescent="0.25">
      <c r="F701" s="11"/>
      <c r="K701" s="1"/>
      <c r="N701" s="17"/>
      <c r="O701" s="17"/>
      <c r="P701" s="17"/>
      <c r="Q701" s="17"/>
      <c r="R701" s="17"/>
      <c r="S701" s="17"/>
      <c r="T701" s="17"/>
      <c r="U701" s="17"/>
    </row>
    <row r="702" spans="6:21" x14ac:dyDescent="0.25">
      <c r="F702" s="11"/>
      <c r="K702" s="1"/>
      <c r="N702" s="17"/>
      <c r="O702" s="17"/>
      <c r="P702" s="17"/>
      <c r="Q702" s="17"/>
      <c r="R702" s="17"/>
      <c r="S702" s="17"/>
      <c r="T702" s="17"/>
      <c r="U702" s="17"/>
    </row>
    <row r="703" spans="6:21" x14ac:dyDescent="0.25">
      <c r="F703" s="11"/>
      <c r="K703" s="1"/>
      <c r="N703" s="17"/>
      <c r="O703" s="17"/>
      <c r="P703" s="17"/>
      <c r="Q703" s="17"/>
      <c r="R703" s="17"/>
      <c r="S703" s="17"/>
      <c r="T703" s="17"/>
      <c r="U703" s="17"/>
    </row>
    <row r="704" spans="6:21" x14ac:dyDescent="0.25">
      <c r="F704" s="11"/>
      <c r="K704" s="1"/>
      <c r="N704" s="17"/>
      <c r="O704" s="17"/>
      <c r="P704" s="17"/>
      <c r="Q704" s="17"/>
      <c r="R704" s="17"/>
      <c r="S704" s="17"/>
      <c r="T704" s="17"/>
      <c r="U704" s="17"/>
    </row>
    <row r="705" spans="6:21" x14ac:dyDescent="0.25">
      <c r="F705" s="11"/>
      <c r="K705" s="1"/>
      <c r="N705" s="17"/>
      <c r="O705" s="17"/>
      <c r="P705" s="17"/>
      <c r="Q705" s="17"/>
      <c r="R705" s="17"/>
      <c r="S705" s="17"/>
      <c r="T705" s="17"/>
      <c r="U705" s="17"/>
    </row>
    <row r="706" spans="6:21" x14ac:dyDescent="0.25">
      <c r="F706" s="11"/>
      <c r="K706" s="1"/>
      <c r="N706" s="17"/>
      <c r="O706" s="17"/>
      <c r="P706" s="17"/>
      <c r="Q706" s="17"/>
      <c r="R706" s="17"/>
      <c r="S706" s="17"/>
      <c r="T706" s="17"/>
      <c r="U706" s="17"/>
    </row>
    <row r="707" spans="6:21" x14ac:dyDescent="0.25">
      <c r="F707" s="11"/>
      <c r="K707" s="1"/>
      <c r="N707" s="17"/>
      <c r="O707" s="17"/>
      <c r="P707" s="17"/>
      <c r="Q707" s="17"/>
      <c r="R707" s="17"/>
      <c r="S707" s="17"/>
      <c r="T707" s="17"/>
      <c r="U707" s="17"/>
    </row>
    <row r="708" spans="6:21" x14ac:dyDescent="0.25">
      <c r="F708" s="11"/>
      <c r="K708" s="1"/>
      <c r="N708" s="17"/>
      <c r="O708" s="17"/>
      <c r="P708" s="17"/>
      <c r="Q708" s="17"/>
      <c r="R708" s="17"/>
      <c r="S708" s="17"/>
      <c r="T708" s="17"/>
      <c r="U708" s="17"/>
    </row>
    <row r="709" spans="6:21" x14ac:dyDescent="0.25">
      <c r="F709" s="11"/>
      <c r="K709" s="1"/>
      <c r="N709" s="17"/>
      <c r="O709" s="17"/>
      <c r="P709" s="17"/>
      <c r="Q709" s="17"/>
      <c r="R709" s="17"/>
      <c r="S709" s="17"/>
      <c r="T709" s="17"/>
      <c r="U709" s="17"/>
    </row>
    <row r="710" spans="6:21" x14ac:dyDescent="0.25">
      <c r="F710" s="11"/>
      <c r="K710" s="1"/>
      <c r="N710" s="17"/>
      <c r="O710" s="17"/>
      <c r="P710" s="17"/>
      <c r="Q710" s="17"/>
      <c r="R710" s="17"/>
      <c r="S710" s="17"/>
      <c r="T710" s="17"/>
      <c r="U710" s="17"/>
    </row>
    <row r="711" spans="6:21" x14ac:dyDescent="0.25">
      <c r="F711" s="11"/>
      <c r="K711" s="1"/>
      <c r="N711" s="17"/>
      <c r="O711" s="17"/>
      <c r="P711" s="17"/>
      <c r="Q711" s="17"/>
      <c r="R711" s="17"/>
      <c r="S711" s="17"/>
      <c r="T711" s="17"/>
      <c r="U711" s="17"/>
    </row>
    <row r="712" spans="6:21" x14ac:dyDescent="0.25">
      <c r="F712" s="11"/>
      <c r="K712" s="1"/>
      <c r="N712" s="17"/>
      <c r="O712" s="17"/>
      <c r="P712" s="17"/>
      <c r="Q712" s="17"/>
      <c r="R712" s="17"/>
      <c r="S712" s="17"/>
      <c r="T712" s="17"/>
      <c r="U712" s="17"/>
    </row>
    <row r="713" spans="6:21" x14ac:dyDescent="0.25">
      <c r="F713" s="11"/>
      <c r="K713" s="1"/>
      <c r="N713" s="17"/>
      <c r="O713" s="17"/>
      <c r="P713" s="17"/>
      <c r="Q713" s="17"/>
      <c r="R713" s="17"/>
      <c r="S713" s="17"/>
      <c r="T713" s="17"/>
      <c r="U713" s="17"/>
    </row>
    <row r="714" spans="6:21" x14ac:dyDescent="0.25">
      <c r="F714" s="11"/>
      <c r="K714" s="1"/>
      <c r="N714" s="17"/>
      <c r="O714" s="17"/>
      <c r="P714" s="17"/>
      <c r="Q714" s="17"/>
      <c r="R714" s="17"/>
      <c r="S714" s="17"/>
      <c r="T714" s="17"/>
      <c r="U714" s="17"/>
    </row>
    <row r="715" spans="6:21" x14ac:dyDescent="0.25">
      <c r="F715" s="11"/>
      <c r="K715" s="1"/>
      <c r="N715" s="17"/>
      <c r="O715" s="17"/>
      <c r="P715" s="17"/>
      <c r="Q715" s="17"/>
      <c r="R715" s="17"/>
      <c r="S715" s="17"/>
      <c r="T715" s="17"/>
      <c r="U715" s="17"/>
    </row>
    <row r="716" spans="6:21" x14ac:dyDescent="0.25">
      <c r="F716" s="11"/>
      <c r="K716" s="1"/>
      <c r="N716" s="17"/>
      <c r="O716" s="17"/>
      <c r="P716" s="17"/>
      <c r="Q716" s="17"/>
      <c r="R716" s="17"/>
      <c r="S716" s="17"/>
      <c r="T716" s="17"/>
      <c r="U716" s="17"/>
    </row>
    <row r="717" spans="6:21" x14ac:dyDescent="0.25">
      <c r="F717" s="11"/>
      <c r="K717" s="1"/>
      <c r="N717" s="17"/>
      <c r="O717" s="17"/>
      <c r="P717" s="17"/>
      <c r="Q717" s="17"/>
      <c r="R717" s="17"/>
      <c r="S717" s="17"/>
      <c r="T717" s="17"/>
      <c r="U717" s="17"/>
    </row>
    <row r="718" spans="6:21" x14ac:dyDescent="0.25">
      <c r="F718" s="11"/>
      <c r="K718" s="1"/>
      <c r="N718" s="17"/>
      <c r="O718" s="17"/>
      <c r="P718" s="17"/>
      <c r="Q718" s="17"/>
      <c r="R718" s="17"/>
      <c r="S718" s="17"/>
      <c r="T718" s="17"/>
      <c r="U718" s="17"/>
    </row>
    <row r="719" spans="6:21" x14ac:dyDescent="0.25">
      <c r="F719" s="11"/>
      <c r="K719" s="1"/>
      <c r="N719" s="17"/>
      <c r="O719" s="17"/>
      <c r="P719" s="17"/>
      <c r="Q719" s="17"/>
      <c r="R719" s="17"/>
      <c r="S719" s="17"/>
      <c r="T719" s="17"/>
      <c r="U719" s="17"/>
    </row>
    <row r="720" spans="6:21" x14ac:dyDescent="0.25">
      <c r="F720" s="11"/>
      <c r="K720" s="1"/>
      <c r="N720" s="17"/>
      <c r="O720" s="17"/>
      <c r="P720" s="17"/>
      <c r="Q720" s="17"/>
      <c r="R720" s="17"/>
      <c r="S720" s="17"/>
      <c r="T720" s="17"/>
      <c r="U720" s="17"/>
    </row>
    <row r="721" spans="6:45" x14ac:dyDescent="0.25">
      <c r="F721" s="11"/>
      <c r="K721" s="1"/>
      <c r="N721" s="17"/>
      <c r="O721" s="17"/>
      <c r="P721" s="17"/>
      <c r="Q721" s="17"/>
      <c r="R721" s="17"/>
      <c r="S721" s="17"/>
      <c r="T721" s="17"/>
      <c r="U721" s="17"/>
    </row>
    <row r="722" spans="6:45" x14ac:dyDescent="0.25">
      <c r="F722" s="11"/>
      <c r="K722" s="1"/>
      <c r="N722" s="17"/>
      <c r="O722" s="17"/>
      <c r="P722" s="17"/>
      <c r="Q722" s="17"/>
      <c r="R722" s="17"/>
      <c r="S722" s="17"/>
      <c r="T722" s="17"/>
      <c r="U722" s="17"/>
    </row>
    <row r="723" spans="6:45" x14ac:dyDescent="0.25">
      <c r="F723" s="11"/>
      <c r="K723" s="1"/>
      <c r="N723" s="17"/>
      <c r="O723" s="17"/>
      <c r="P723" s="17"/>
      <c r="Q723" s="17"/>
      <c r="R723" s="17"/>
      <c r="S723" s="17"/>
      <c r="T723" s="17"/>
      <c r="U723" s="17"/>
    </row>
    <row r="724" spans="6:45" x14ac:dyDescent="0.25">
      <c r="F724" s="11"/>
      <c r="K724" s="1"/>
      <c r="N724" s="17"/>
      <c r="O724" s="17"/>
      <c r="P724" s="17"/>
      <c r="Q724" s="17"/>
      <c r="R724" s="17"/>
      <c r="S724" s="17"/>
      <c r="T724" s="17"/>
      <c r="U724" s="17"/>
    </row>
    <row r="725" spans="6:45" x14ac:dyDescent="0.25">
      <c r="F725" s="11"/>
      <c r="K725" s="1"/>
      <c r="N725" s="17"/>
      <c r="O725" s="17"/>
      <c r="P725" s="17"/>
      <c r="Q725" s="17"/>
      <c r="R725" s="17"/>
      <c r="S725" s="17"/>
      <c r="T725" s="17"/>
      <c r="U725" s="17"/>
    </row>
    <row r="726" spans="6:45" x14ac:dyDescent="0.25">
      <c r="F726" s="11"/>
      <c r="K726" s="1"/>
      <c r="N726" s="17"/>
      <c r="O726" s="17"/>
      <c r="P726" s="17"/>
      <c r="Q726" s="17"/>
      <c r="R726" s="17"/>
      <c r="S726" s="17"/>
      <c r="T726" s="17"/>
      <c r="U726" s="17"/>
    </row>
    <row r="727" spans="6:45" x14ac:dyDescent="0.25">
      <c r="F727" s="11"/>
      <c r="K727" s="1"/>
      <c r="N727" s="17"/>
      <c r="O727" s="17"/>
      <c r="P727" s="17"/>
      <c r="Q727" s="17"/>
      <c r="R727" s="17"/>
      <c r="S727" s="17"/>
      <c r="T727" s="17"/>
      <c r="U727" s="17"/>
    </row>
    <row r="728" spans="6:45" x14ac:dyDescent="0.25">
      <c r="F728" s="11"/>
      <c r="K728" s="1"/>
      <c r="N728" s="17"/>
      <c r="O728" s="17"/>
      <c r="P728" s="17"/>
      <c r="Q728" s="17"/>
      <c r="R728" s="17"/>
      <c r="S728" s="17"/>
      <c r="T728" s="17"/>
      <c r="U728" s="17"/>
    </row>
    <row r="729" spans="6:45" x14ac:dyDescent="0.25">
      <c r="F729" s="11"/>
      <c r="K729" s="1"/>
      <c r="N729" s="17"/>
      <c r="O729" s="17"/>
      <c r="P729" s="17"/>
      <c r="Q729" s="17"/>
      <c r="R729" s="17"/>
      <c r="S729" s="17"/>
      <c r="T729" s="17"/>
      <c r="U729" s="17"/>
    </row>
    <row r="730" spans="6:45" x14ac:dyDescent="0.25">
      <c r="F730" s="11"/>
      <c r="K730" s="1"/>
      <c r="N730" s="17"/>
      <c r="O730" s="17"/>
      <c r="P730" s="17"/>
      <c r="Q730" s="17"/>
      <c r="R730" s="17"/>
      <c r="S730" s="17"/>
      <c r="T730" s="17"/>
      <c r="U730" s="17"/>
    </row>
    <row r="731" spans="6:45" x14ac:dyDescent="0.25">
      <c r="F731" s="11"/>
      <c r="K731" s="1"/>
      <c r="N731" s="17"/>
      <c r="O731" s="17"/>
      <c r="P731" s="17"/>
      <c r="Q731" s="17"/>
      <c r="R731" s="17"/>
      <c r="S731" s="17"/>
      <c r="T731" s="17"/>
      <c r="U731" s="17"/>
    </row>
    <row r="732" spans="6:45" x14ac:dyDescent="0.25">
      <c r="F732" s="11"/>
      <c r="K732" s="1"/>
      <c r="N732" s="17"/>
      <c r="O732" s="17"/>
      <c r="P732" s="17"/>
      <c r="Q732" s="17"/>
      <c r="R732" s="17"/>
      <c r="S732" s="17"/>
      <c r="T732" s="17"/>
      <c r="U732" s="17"/>
    </row>
    <row r="733" spans="6:45" x14ac:dyDescent="0.25">
      <c r="F733" s="11"/>
      <c r="K733" s="1"/>
      <c r="N733" s="17"/>
      <c r="O733" s="17"/>
      <c r="P733" s="17"/>
      <c r="Q733" s="17"/>
      <c r="R733" s="17"/>
      <c r="S733" s="17"/>
      <c r="T733" s="17"/>
      <c r="U733" s="17"/>
    </row>
    <row r="734" spans="6:45" x14ac:dyDescent="0.25">
      <c r="F734" s="11"/>
      <c r="K734" s="1"/>
      <c r="N734" s="17"/>
      <c r="O734" s="17"/>
      <c r="P734" s="17"/>
      <c r="Q734" s="17"/>
      <c r="R734" s="17"/>
      <c r="S734" s="17"/>
      <c r="T734" s="17"/>
      <c r="U734" s="17"/>
    </row>
    <row r="735" spans="6:45" x14ac:dyDescent="0.25">
      <c r="F735" s="11"/>
      <c r="K735" s="1"/>
      <c r="N735" s="17"/>
      <c r="O735" s="17"/>
      <c r="P735" s="17"/>
      <c r="Q735" s="17"/>
      <c r="R735" s="17"/>
      <c r="S735" s="17"/>
      <c r="T735" s="17"/>
      <c r="U735" s="17"/>
      <c r="AH735" s="14"/>
      <c r="AS735" s="14"/>
    </row>
    <row r="736" spans="6:45" x14ac:dyDescent="0.25">
      <c r="F736" s="11"/>
      <c r="K736" s="1"/>
      <c r="N736" s="17"/>
      <c r="O736" s="17"/>
      <c r="P736" s="17"/>
      <c r="Q736" s="17"/>
      <c r="R736" s="17"/>
      <c r="S736" s="17"/>
      <c r="T736" s="17"/>
      <c r="U736" s="17"/>
    </row>
    <row r="737" spans="6:45" x14ac:dyDescent="0.25">
      <c r="F737" s="11"/>
      <c r="K737" s="1"/>
      <c r="N737" s="17"/>
      <c r="O737" s="17"/>
      <c r="P737" s="17"/>
      <c r="Q737" s="17"/>
      <c r="R737" s="17"/>
      <c r="S737" s="17"/>
      <c r="T737" s="17"/>
      <c r="U737" s="17"/>
    </row>
    <row r="738" spans="6:45" x14ac:dyDescent="0.25">
      <c r="F738" s="11"/>
      <c r="K738" s="1"/>
      <c r="N738" s="17"/>
      <c r="O738" s="17"/>
      <c r="P738" s="17"/>
      <c r="Q738" s="17"/>
      <c r="R738" s="17"/>
      <c r="S738" s="17"/>
      <c r="T738" s="17"/>
      <c r="U738" s="17"/>
      <c r="AH738" s="14"/>
      <c r="AS738" s="14"/>
    </row>
    <row r="739" spans="6:45" x14ac:dyDescent="0.25">
      <c r="F739" s="11"/>
      <c r="K739" s="1"/>
      <c r="N739" s="17"/>
      <c r="O739" s="17"/>
      <c r="P739" s="17"/>
      <c r="Q739" s="17"/>
      <c r="R739" s="17"/>
      <c r="S739" s="17"/>
      <c r="T739" s="17"/>
      <c r="U739" s="17"/>
    </row>
    <row r="740" spans="6:45" x14ac:dyDescent="0.25">
      <c r="F740" s="11"/>
      <c r="K740" s="1"/>
      <c r="N740" s="17"/>
      <c r="O740" s="17"/>
      <c r="P740" s="17"/>
      <c r="Q740" s="17"/>
      <c r="R740" s="17"/>
      <c r="S740" s="17"/>
      <c r="T740" s="17"/>
      <c r="U740" s="17"/>
    </row>
    <row r="741" spans="6:45" x14ac:dyDescent="0.25">
      <c r="F741" s="11"/>
      <c r="K741" s="1"/>
      <c r="N741" s="17"/>
      <c r="O741" s="17"/>
      <c r="P741" s="17"/>
      <c r="Q741" s="17"/>
      <c r="R741" s="17"/>
      <c r="S741" s="17"/>
      <c r="T741" s="17"/>
      <c r="U741" s="17"/>
      <c r="AH741" s="14"/>
      <c r="AS741" s="14"/>
    </row>
    <row r="742" spans="6:45" x14ac:dyDescent="0.25">
      <c r="F742" s="11"/>
      <c r="K742" s="1"/>
      <c r="N742" s="17"/>
      <c r="O742" s="17"/>
      <c r="P742" s="17"/>
      <c r="Q742" s="17"/>
      <c r="R742" s="17"/>
      <c r="S742" s="17"/>
      <c r="T742" s="17"/>
      <c r="U742" s="17"/>
    </row>
    <row r="743" spans="6:45" x14ac:dyDescent="0.25">
      <c r="F743" s="11"/>
      <c r="K743" s="1"/>
      <c r="N743" s="17"/>
      <c r="O743" s="17"/>
      <c r="P743" s="17"/>
      <c r="Q743" s="17"/>
      <c r="R743" s="17"/>
      <c r="S743" s="17"/>
      <c r="T743" s="17"/>
      <c r="U743" s="17"/>
      <c r="AH743" s="14"/>
      <c r="AS743" s="14"/>
    </row>
    <row r="744" spans="6:45" x14ac:dyDescent="0.25">
      <c r="F744" s="11"/>
      <c r="K744" s="1"/>
      <c r="N744" s="17"/>
      <c r="O744" s="17"/>
      <c r="P744" s="17"/>
      <c r="Q744" s="17"/>
      <c r="R744" s="17"/>
      <c r="S744" s="17"/>
      <c r="T744" s="17"/>
      <c r="U744" s="17"/>
      <c r="AH744" s="14"/>
      <c r="AS744" s="14"/>
    </row>
    <row r="745" spans="6:45" x14ac:dyDescent="0.25">
      <c r="F745" s="11"/>
      <c r="K745" s="1"/>
      <c r="N745" s="17"/>
      <c r="O745" s="17"/>
      <c r="P745" s="17"/>
      <c r="Q745" s="17"/>
      <c r="R745" s="17"/>
      <c r="S745" s="17"/>
      <c r="T745" s="17"/>
      <c r="U745" s="17"/>
      <c r="AH745" s="14"/>
      <c r="AS745" s="14"/>
    </row>
    <row r="746" spans="6:45" x14ac:dyDescent="0.25">
      <c r="F746" s="11"/>
      <c r="K746" s="1"/>
      <c r="N746" s="17"/>
      <c r="O746" s="17"/>
      <c r="P746" s="17"/>
      <c r="Q746" s="17"/>
      <c r="R746" s="17"/>
      <c r="S746" s="17"/>
      <c r="T746" s="17"/>
      <c r="U746" s="17"/>
    </row>
    <row r="747" spans="6:45" x14ac:dyDescent="0.25">
      <c r="F747" s="11"/>
      <c r="K747" s="1"/>
      <c r="N747" s="17"/>
      <c r="O747" s="17"/>
      <c r="P747" s="17"/>
      <c r="Q747" s="17"/>
      <c r="R747" s="17"/>
      <c r="S747" s="17"/>
      <c r="T747" s="17"/>
      <c r="U747" s="17"/>
    </row>
    <row r="748" spans="6:45" x14ac:dyDescent="0.25">
      <c r="F748" s="11"/>
      <c r="K748" s="1"/>
      <c r="N748" s="17"/>
      <c r="O748" s="17"/>
      <c r="P748" s="17"/>
      <c r="Q748" s="17"/>
      <c r="R748" s="17"/>
      <c r="S748" s="17"/>
      <c r="T748" s="17"/>
      <c r="U748" s="17"/>
    </row>
    <row r="749" spans="6:45" x14ac:dyDescent="0.25">
      <c r="F749" s="11"/>
      <c r="K749" s="1"/>
      <c r="N749" s="17"/>
      <c r="O749" s="17"/>
      <c r="P749" s="17"/>
      <c r="Q749" s="17"/>
      <c r="R749" s="17"/>
      <c r="S749" s="17"/>
      <c r="T749" s="17"/>
      <c r="U749" s="17"/>
    </row>
    <row r="750" spans="6:45" x14ac:dyDescent="0.25">
      <c r="F750" s="11"/>
      <c r="K750" s="1"/>
      <c r="N750" s="17"/>
      <c r="O750" s="17"/>
      <c r="P750" s="17"/>
      <c r="Q750" s="17"/>
      <c r="R750" s="17"/>
      <c r="S750" s="17"/>
      <c r="T750" s="17"/>
      <c r="U750" s="17"/>
    </row>
    <row r="751" spans="6:45" x14ac:dyDescent="0.25">
      <c r="F751" s="11"/>
      <c r="K751" s="1"/>
      <c r="N751" s="17"/>
      <c r="O751" s="17"/>
      <c r="P751" s="17"/>
      <c r="Q751" s="17"/>
      <c r="R751" s="17"/>
      <c r="S751" s="17"/>
      <c r="T751" s="17"/>
      <c r="U751" s="17"/>
    </row>
    <row r="752" spans="6:45" x14ac:dyDescent="0.25">
      <c r="F752" s="11"/>
      <c r="K752" s="1"/>
      <c r="N752" s="17"/>
      <c r="O752" s="17"/>
      <c r="P752" s="17"/>
      <c r="Q752" s="17"/>
      <c r="R752" s="17"/>
      <c r="S752" s="17"/>
      <c r="T752" s="17"/>
      <c r="U752" s="17"/>
    </row>
    <row r="753" spans="6:45" x14ac:dyDescent="0.25">
      <c r="F753" s="11"/>
      <c r="K753" s="1"/>
      <c r="N753" s="17"/>
      <c r="O753" s="17"/>
      <c r="P753" s="17"/>
      <c r="Q753" s="17"/>
      <c r="R753" s="17"/>
      <c r="S753" s="17"/>
      <c r="T753" s="17"/>
      <c r="U753" s="17"/>
    </row>
    <row r="754" spans="6:45" x14ac:dyDescent="0.25">
      <c r="F754" s="11"/>
      <c r="K754" s="1"/>
      <c r="N754" s="17"/>
      <c r="O754" s="17"/>
      <c r="P754" s="17"/>
      <c r="Q754" s="17"/>
      <c r="R754" s="17"/>
      <c r="S754" s="17"/>
      <c r="T754" s="17"/>
      <c r="U754" s="17"/>
    </row>
    <row r="755" spans="6:45" x14ac:dyDescent="0.25">
      <c r="F755" s="11"/>
      <c r="K755" s="1"/>
      <c r="N755" s="17"/>
      <c r="O755" s="17"/>
      <c r="P755" s="17"/>
      <c r="Q755" s="17"/>
      <c r="R755" s="17"/>
      <c r="S755" s="17"/>
      <c r="T755" s="17"/>
      <c r="U755" s="17"/>
    </row>
    <row r="756" spans="6:45" x14ac:dyDescent="0.25">
      <c r="F756" s="11"/>
      <c r="K756" s="1"/>
      <c r="N756" s="17"/>
      <c r="O756" s="17"/>
      <c r="P756" s="17"/>
      <c r="Q756" s="17"/>
      <c r="R756" s="17"/>
      <c r="S756" s="17"/>
      <c r="T756" s="17"/>
      <c r="U756" s="17"/>
    </row>
    <row r="757" spans="6:45" x14ac:dyDescent="0.25">
      <c r="F757" s="11"/>
      <c r="K757" s="1"/>
      <c r="N757" s="17"/>
      <c r="O757" s="17"/>
      <c r="P757" s="17"/>
      <c r="Q757" s="17"/>
      <c r="R757" s="17"/>
      <c r="S757" s="17"/>
      <c r="T757" s="17"/>
      <c r="U757" s="17"/>
    </row>
    <row r="758" spans="6:45" x14ac:dyDescent="0.25">
      <c r="F758" s="11"/>
      <c r="K758" s="1"/>
      <c r="N758" s="17"/>
      <c r="O758" s="17"/>
      <c r="P758" s="17"/>
      <c r="Q758" s="17"/>
      <c r="R758" s="17"/>
      <c r="S758" s="17"/>
      <c r="T758" s="17"/>
      <c r="U758" s="17"/>
    </row>
    <row r="759" spans="6:45" x14ac:dyDescent="0.25">
      <c r="F759" s="11"/>
      <c r="K759" s="1"/>
      <c r="N759" s="17"/>
      <c r="O759" s="17"/>
      <c r="P759" s="17"/>
      <c r="Q759" s="17"/>
      <c r="R759" s="17"/>
      <c r="S759" s="17"/>
      <c r="T759" s="17"/>
      <c r="U759" s="17"/>
      <c r="AH759" s="14"/>
      <c r="AS759" s="14"/>
    </row>
    <row r="760" spans="6:45" x14ac:dyDescent="0.25">
      <c r="F760" s="11"/>
      <c r="K760" s="1"/>
      <c r="N760" s="17"/>
      <c r="O760" s="17"/>
      <c r="P760" s="17"/>
      <c r="Q760" s="17"/>
      <c r="R760" s="17"/>
      <c r="S760" s="17"/>
      <c r="T760" s="17"/>
      <c r="U760" s="17"/>
    </row>
    <row r="761" spans="6:45" x14ac:dyDescent="0.25">
      <c r="F761" s="11"/>
      <c r="K761" s="1"/>
      <c r="N761" s="17"/>
      <c r="O761" s="17"/>
      <c r="P761" s="17"/>
      <c r="Q761" s="17"/>
      <c r="R761" s="17"/>
      <c r="S761" s="17"/>
      <c r="T761" s="17"/>
      <c r="U761" s="17"/>
    </row>
    <row r="762" spans="6:45" x14ac:dyDescent="0.25">
      <c r="F762" s="11"/>
      <c r="K762" s="1"/>
      <c r="N762" s="17"/>
      <c r="O762" s="17"/>
      <c r="P762" s="17"/>
      <c r="Q762" s="17"/>
      <c r="R762" s="17"/>
      <c r="S762" s="17"/>
      <c r="T762" s="17"/>
      <c r="U762" s="17"/>
    </row>
    <row r="763" spans="6:45" x14ac:dyDescent="0.25">
      <c r="F763" s="11"/>
      <c r="K763" s="1"/>
      <c r="N763" s="17"/>
      <c r="O763" s="17"/>
      <c r="P763" s="17"/>
      <c r="Q763" s="17"/>
      <c r="R763" s="17"/>
      <c r="S763" s="17"/>
      <c r="T763" s="17"/>
      <c r="U763" s="17"/>
    </row>
    <row r="764" spans="6:45" x14ac:dyDescent="0.25">
      <c r="F764" s="11"/>
      <c r="K764" s="1"/>
      <c r="N764" s="17"/>
      <c r="O764" s="17"/>
      <c r="P764" s="17"/>
      <c r="Q764" s="17"/>
      <c r="R764" s="17"/>
      <c r="S764" s="17"/>
      <c r="T764" s="17"/>
      <c r="U764" s="17"/>
    </row>
    <row r="765" spans="6:45" x14ac:dyDescent="0.25">
      <c r="F765" s="11"/>
      <c r="K765" s="1"/>
      <c r="N765" s="17"/>
      <c r="O765" s="17"/>
      <c r="P765" s="17"/>
      <c r="Q765" s="17"/>
      <c r="R765" s="17"/>
      <c r="S765" s="17"/>
      <c r="T765" s="17"/>
      <c r="U765" s="17"/>
      <c r="AH765" s="14"/>
      <c r="AS765" s="14"/>
    </row>
    <row r="766" spans="6:45" x14ac:dyDescent="0.25">
      <c r="F766" s="11"/>
      <c r="K766" s="1"/>
      <c r="N766" s="17"/>
      <c r="O766" s="17"/>
      <c r="P766" s="17"/>
      <c r="Q766" s="17"/>
      <c r="R766" s="17"/>
      <c r="S766" s="17"/>
      <c r="T766" s="17"/>
      <c r="U766" s="17"/>
      <c r="AH766" s="14"/>
      <c r="AS766" s="14"/>
    </row>
    <row r="767" spans="6:45" x14ac:dyDescent="0.25">
      <c r="F767" s="11"/>
      <c r="K767" s="1"/>
      <c r="N767" s="17"/>
      <c r="O767" s="17"/>
      <c r="P767" s="17"/>
      <c r="Q767" s="17"/>
      <c r="R767" s="17"/>
      <c r="S767" s="17"/>
      <c r="T767" s="17"/>
      <c r="U767" s="17"/>
    </row>
    <row r="768" spans="6:45" x14ac:dyDescent="0.25">
      <c r="F768" s="11"/>
      <c r="K768" s="1"/>
      <c r="N768" s="17"/>
      <c r="O768" s="17"/>
      <c r="P768" s="17"/>
      <c r="Q768" s="17"/>
      <c r="R768" s="17"/>
      <c r="S768" s="17"/>
      <c r="T768" s="17"/>
      <c r="U768" s="17"/>
      <c r="AH768" s="14"/>
      <c r="AS768" s="14"/>
    </row>
    <row r="769" spans="6:45" x14ac:dyDescent="0.25">
      <c r="F769" s="11"/>
      <c r="K769" s="1"/>
      <c r="N769" s="17"/>
      <c r="O769" s="17"/>
      <c r="P769" s="17"/>
      <c r="Q769" s="17"/>
      <c r="R769" s="17"/>
      <c r="S769" s="17"/>
      <c r="T769" s="17"/>
      <c r="U769" s="17"/>
    </row>
    <row r="770" spans="6:45" x14ac:dyDescent="0.25">
      <c r="F770" s="11"/>
      <c r="K770" s="1"/>
      <c r="N770" s="17"/>
      <c r="O770" s="17"/>
      <c r="P770" s="17"/>
      <c r="Q770" s="17"/>
      <c r="R770" s="17"/>
      <c r="S770" s="17"/>
      <c r="T770" s="17"/>
      <c r="U770" s="17"/>
      <c r="AH770" s="14"/>
      <c r="AS770" s="14"/>
    </row>
    <row r="771" spans="6:45" x14ac:dyDescent="0.25">
      <c r="F771" s="11"/>
      <c r="K771" s="1"/>
      <c r="N771" s="17"/>
      <c r="O771" s="17"/>
      <c r="P771" s="17"/>
      <c r="Q771" s="17"/>
      <c r="R771" s="17"/>
      <c r="S771" s="17"/>
      <c r="T771" s="17"/>
      <c r="U771" s="17"/>
      <c r="AH771" s="14"/>
      <c r="AS771" s="14"/>
    </row>
    <row r="772" spans="6:45" x14ac:dyDescent="0.25">
      <c r="F772" s="11"/>
      <c r="K772" s="1"/>
      <c r="N772" s="17"/>
      <c r="O772" s="17"/>
      <c r="P772" s="17"/>
      <c r="Q772" s="17"/>
      <c r="R772" s="17"/>
      <c r="S772" s="17"/>
      <c r="T772" s="17"/>
      <c r="U772" s="17"/>
      <c r="AH772" s="14"/>
      <c r="AS772" s="14"/>
    </row>
    <row r="773" spans="6:45" x14ac:dyDescent="0.25">
      <c r="F773" s="11"/>
      <c r="K773" s="1"/>
      <c r="N773" s="17"/>
      <c r="O773" s="17"/>
      <c r="P773" s="17"/>
      <c r="Q773" s="17"/>
      <c r="R773" s="17"/>
      <c r="S773" s="17"/>
      <c r="T773" s="17"/>
      <c r="U773" s="17"/>
    </row>
    <row r="774" spans="6:45" x14ac:dyDescent="0.25">
      <c r="F774" s="11"/>
      <c r="K774" s="1"/>
      <c r="N774" s="17"/>
      <c r="O774" s="17"/>
      <c r="P774" s="17"/>
      <c r="Q774" s="17"/>
      <c r="R774" s="17"/>
      <c r="S774" s="17"/>
      <c r="T774" s="17"/>
      <c r="U774" s="17"/>
    </row>
    <row r="775" spans="6:45" x14ac:dyDescent="0.25">
      <c r="F775" s="11"/>
      <c r="K775" s="1"/>
      <c r="N775" s="17"/>
      <c r="O775" s="17"/>
      <c r="P775" s="17"/>
      <c r="Q775" s="17"/>
      <c r="R775" s="17"/>
      <c r="S775" s="17"/>
      <c r="T775" s="17"/>
      <c r="U775" s="17"/>
    </row>
    <row r="776" spans="6:45" x14ac:dyDescent="0.25">
      <c r="F776" s="11"/>
      <c r="K776" s="1"/>
      <c r="N776" s="17"/>
      <c r="O776" s="17"/>
      <c r="P776" s="17"/>
      <c r="Q776" s="17"/>
      <c r="R776" s="17"/>
      <c r="S776" s="17"/>
      <c r="T776" s="17"/>
      <c r="U776" s="17"/>
    </row>
    <row r="777" spans="6:45" x14ac:dyDescent="0.25">
      <c r="F777" s="11"/>
      <c r="K777" s="1"/>
      <c r="N777" s="17"/>
      <c r="O777" s="17"/>
      <c r="P777" s="17"/>
      <c r="Q777" s="17"/>
      <c r="R777" s="17"/>
      <c r="S777" s="17"/>
      <c r="T777" s="17"/>
      <c r="U777" s="17"/>
    </row>
    <row r="778" spans="6:45" x14ac:dyDescent="0.25">
      <c r="F778" s="11"/>
      <c r="K778" s="1"/>
      <c r="N778" s="17"/>
      <c r="O778" s="17"/>
      <c r="P778" s="17"/>
      <c r="Q778" s="17"/>
      <c r="R778" s="17"/>
      <c r="S778" s="17"/>
      <c r="T778" s="17"/>
      <c r="U778" s="17"/>
    </row>
    <row r="779" spans="6:45" x14ac:dyDescent="0.25">
      <c r="F779" s="11"/>
      <c r="K779" s="1"/>
      <c r="N779" s="17"/>
      <c r="O779" s="17"/>
      <c r="P779" s="17"/>
      <c r="Q779" s="17"/>
      <c r="R779" s="17"/>
      <c r="S779" s="17"/>
      <c r="T779" s="17"/>
      <c r="U779" s="17"/>
    </row>
    <row r="780" spans="6:45" x14ac:dyDescent="0.25">
      <c r="F780" s="11"/>
      <c r="K780" s="1"/>
      <c r="N780" s="17"/>
      <c r="O780" s="17"/>
      <c r="P780" s="17"/>
      <c r="Q780" s="17"/>
      <c r="R780" s="17"/>
      <c r="S780" s="17"/>
      <c r="T780" s="17"/>
      <c r="U780" s="17"/>
    </row>
    <row r="781" spans="6:45" x14ac:dyDescent="0.25">
      <c r="F781" s="11"/>
      <c r="K781" s="1"/>
      <c r="N781" s="17"/>
      <c r="O781" s="17"/>
      <c r="P781" s="17"/>
      <c r="Q781" s="17"/>
      <c r="R781" s="17"/>
      <c r="S781" s="17"/>
      <c r="T781" s="17"/>
      <c r="U781" s="17"/>
    </row>
    <row r="782" spans="6:45" x14ac:dyDescent="0.25">
      <c r="F782" s="11"/>
      <c r="K782" s="1"/>
      <c r="N782" s="17"/>
      <c r="O782" s="17"/>
      <c r="P782" s="17"/>
      <c r="Q782" s="17"/>
      <c r="R782" s="17"/>
      <c r="S782" s="17"/>
      <c r="T782" s="17"/>
      <c r="U782" s="17"/>
    </row>
    <row r="783" spans="6:45" x14ac:dyDescent="0.25">
      <c r="F783" s="11"/>
      <c r="K783" s="1"/>
      <c r="N783" s="17"/>
      <c r="O783" s="17"/>
      <c r="P783" s="17"/>
      <c r="Q783" s="17"/>
      <c r="R783" s="17"/>
      <c r="S783" s="17"/>
      <c r="T783" s="17"/>
      <c r="U783" s="17"/>
    </row>
    <row r="784" spans="6:45" x14ac:dyDescent="0.25">
      <c r="F784" s="11"/>
      <c r="K784" s="1"/>
      <c r="N784" s="17"/>
      <c r="O784" s="17"/>
      <c r="P784" s="17"/>
      <c r="Q784" s="17"/>
      <c r="R784" s="17"/>
      <c r="S784" s="17"/>
      <c r="T784" s="17"/>
      <c r="U784" s="17"/>
    </row>
    <row r="785" spans="6:21" x14ac:dyDescent="0.25">
      <c r="F785" s="11"/>
      <c r="K785" s="1"/>
      <c r="N785" s="17"/>
      <c r="O785" s="17"/>
      <c r="P785" s="17"/>
      <c r="Q785" s="17"/>
      <c r="R785" s="17"/>
      <c r="S785" s="17"/>
      <c r="T785" s="17"/>
      <c r="U785" s="17"/>
    </row>
    <row r="786" spans="6:21" x14ac:dyDescent="0.25">
      <c r="F786" s="11"/>
      <c r="K786" s="1"/>
      <c r="N786" s="17"/>
      <c r="O786" s="17"/>
      <c r="P786" s="17"/>
      <c r="Q786" s="17"/>
      <c r="R786" s="17"/>
      <c r="S786" s="17"/>
      <c r="T786" s="17"/>
      <c r="U786" s="17"/>
    </row>
    <row r="787" spans="6:21" x14ac:dyDescent="0.25">
      <c r="F787" s="11"/>
      <c r="K787" s="1"/>
      <c r="N787" s="17"/>
      <c r="O787" s="17"/>
      <c r="P787" s="17"/>
      <c r="Q787" s="17"/>
      <c r="R787" s="17"/>
      <c r="S787" s="17"/>
      <c r="T787" s="17"/>
      <c r="U787" s="17"/>
    </row>
    <row r="788" spans="6:21" x14ac:dyDescent="0.25">
      <c r="F788" s="11"/>
      <c r="K788" s="1"/>
      <c r="N788" s="17"/>
      <c r="O788" s="17"/>
      <c r="P788" s="17"/>
      <c r="Q788" s="17"/>
      <c r="R788" s="17"/>
      <c r="S788" s="17"/>
      <c r="T788" s="17"/>
      <c r="U788" s="17"/>
    </row>
    <row r="789" spans="6:21" x14ac:dyDescent="0.25">
      <c r="F789" s="11"/>
      <c r="K789" s="1"/>
      <c r="N789" s="17"/>
      <c r="O789" s="17"/>
      <c r="P789" s="17"/>
      <c r="Q789" s="17"/>
      <c r="R789" s="17"/>
      <c r="S789" s="17"/>
      <c r="T789" s="17"/>
      <c r="U789" s="17"/>
    </row>
    <row r="790" spans="6:21" x14ac:dyDescent="0.25">
      <c r="F790" s="11"/>
      <c r="K790" s="1"/>
      <c r="N790" s="17"/>
      <c r="O790" s="17"/>
      <c r="P790" s="17"/>
      <c r="Q790" s="17"/>
      <c r="R790" s="17"/>
      <c r="S790" s="17"/>
      <c r="T790" s="17"/>
      <c r="U790" s="17"/>
    </row>
    <row r="791" spans="6:21" x14ac:dyDescent="0.25">
      <c r="F791" s="11"/>
      <c r="K791" s="1"/>
      <c r="N791" s="17"/>
      <c r="O791" s="17"/>
      <c r="P791" s="17"/>
      <c r="Q791" s="17"/>
      <c r="R791" s="17"/>
      <c r="S791" s="17"/>
      <c r="T791" s="17"/>
      <c r="U791" s="17"/>
    </row>
    <row r="792" spans="6:21" x14ac:dyDescent="0.25">
      <c r="F792" s="11"/>
      <c r="K792" s="1"/>
      <c r="N792" s="17"/>
      <c r="O792" s="17"/>
      <c r="P792" s="17"/>
      <c r="Q792" s="17"/>
      <c r="R792" s="17"/>
      <c r="S792" s="17"/>
      <c r="T792" s="17"/>
      <c r="U792" s="17"/>
    </row>
    <row r="793" spans="6:21" x14ac:dyDescent="0.25">
      <c r="F793" s="11"/>
      <c r="K793" s="1"/>
      <c r="N793" s="17"/>
      <c r="O793" s="17"/>
      <c r="P793" s="17"/>
      <c r="Q793" s="17"/>
      <c r="R793" s="17"/>
      <c r="S793" s="17"/>
      <c r="T793" s="17"/>
      <c r="U793" s="17"/>
    </row>
    <row r="794" spans="6:21" x14ac:dyDescent="0.25">
      <c r="F794" s="11"/>
      <c r="K794" s="1"/>
      <c r="N794" s="17"/>
      <c r="O794" s="17"/>
      <c r="P794" s="17"/>
      <c r="Q794" s="17"/>
      <c r="R794" s="17"/>
      <c r="S794" s="17"/>
      <c r="T794" s="17"/>
      <c r="U794" s="17"/>
    </row>
    <row r="795" spans="6:21" x14ac:dyDescent="0.25">
      <c r="F795" s="11"/>
      <c r="K795" s="1"/>
      <c r="N795" s="17"/>
      <c r="O795" s="17"/>
      <c r="P795" s="17"/>
      <c r="Q795" s="17"/>
      <c r="R795" s="17"/>
      <c r="S795" s="17"/>
      <c r="T795" s="17"/>
      <c r="U795" s="17"/>
    </row>
    <row r="796" spans="6:21" x14ac:dyDescent="0.25">
      <c r="F796" s="11"/>
      <c r="K796" s="1"/>
      <c r="N796" s="17"/>
      <c r="O796" s="17"/>
      <c r="P796" s="17"/>
      <c r="Q796" s="17"/>
      <c r="R796" s="17"/>
      <c r="S796" s="17"/>
      <c r="T796" s="17"/>
      <c r="U796" s="17"/>
    </row>
    <row r="797" spans="6:21" x14ac:dyDescent="0.25">
      <c r="F797" s="11"/>
      <c r="K797" s="1"/>
      <c r="N797" s="17"/>
      <c r="O797" s="17"/>
      <c r="P797" s="17"/>
      <c r="Q797" s="17"/>
      <c r="R797" s="17"/>
      <c r="S797" s="17"/>
      <c r="T797" s="17"/>
      <c r="U797" s="17"/>
    </row>
    <row r="798" spans="6:21" x14ac:dyDescent="0.25">
      <c r="F798" s="11"/>
      <c r="K798" s="1"/>
      <c r="N798" s="17"/>
      <c r="O798" s="17"/>
      <c r="P798" s="17"/>
      <c r="Q798" s="17"/>
      <c r="R798" s="17"/>
      <c r="S798" s="17"/>
      <c r="T798" s="17"/>
      <c r="U798" s="17"/>
    </row>
    <row r="799" spans="6:21" x14ac:dyDescent="0.25">
      <c r="F799" s="11"/>
      <c r="K799" s="1"/>
      <c r="N799" s="17"/>
      <c r="O799" s="17"/>
      <c r="P799" s="17"/>
      <c r="Q799" s="17"/>
      <c r="R799" s="17"/>
      <c r="S799" s="17"/>
      <c r="T799" s="17"/>
      <c r="U799" s="17"/>
    </row>
    <row r="800" spans="6:21" x14ac:dyDescent="0.25">
      <c r="F800" s="11"/>
      <c r="K800" s="1"/>
      <c r="N800" s="17"/>
      <c r="O800" s="17"/>
      <c r="P800" s="17"/>
      <c r="Q800" s="17"/>
      <c r="R800" s="17"/>
      <c r="S800" s="17"/>
      <c r="T800" s="17"/>
      <c r="U800" s="17"/>
    </row>
    <row r="801" spans="6:21" x14ac:dyDescent="0.25">
      <c r="F801" s="11"/>
      <c r="K801" s="1"/>
      <c r="N801" s="17"/>
      <c r="O801" s="17"/>
      <c r="P801" s="17"/>
      <c r="Q801" s="17"/>
      <c r="R801" s="17"/>
      <c r="S801" s="17"/>
      <c r="T801" s="17"/>
      <c r="U801" s="17"/>
    </row>
    <row r="802" spans="6:21" x14ac:dyDescent="0.25">
      <c r="F802" s="11"/>
      <c r="K802" s="1"/>
      <c r="N802" s="17"/>
      <c r="O802" s="17"/>
      <c r="P802" s="17"/>
      <c r="Q802" s="17"/>
      <c r="R802" s="17"/>
      <c r="S802" s="17"/>
      <c r="T802" s="17"/>
      <c r="U802" s="17"/>
    </row>
    <row r="803" spans="6:21" x14ac:dyDescent="0.25">
      <c r="F803" s="11"/>
      <c r="K803" s="1"/>
      <c r="N803" s="17"/>
      <c r="O803" s="17"/>
      <c r="P803" s="17"/>
      <c r="Q803" s="17"/>
      <c r="R803" s="17"/>
      <c r="S803" s="17"/>
      <c r="T803" s="17"/>
      <c r="U803" s="17"/>
    </row>
    <row r="804" spans="6:21" x14ac:dyDescent="0.25">
      <c r="F804" s="11"/>
      <c r="K804" s="1"/>
      <c r="N804" s="17"/>
      <c r="O804" s="17"/>
      <c r="P804" s="17"/>
      <c r="Q804" s="17"/>
      <c r="R804" s="17"/>
      <c r="S804" s="17"/>
      <c r="T804" s="17"/>
      <c r="U804" s="17"/>
    </row>
    <row r="805" spans="6:21" x14ac:dyDescent="0.25">
      <c r="F805" s="11"/>
      <c r="K805" s="1"/>
      <c r="N805" s="17"/>
      <c r="O805" s="17"/>
      <c r="P805" s="17"/>
      <c r="Q805" s="17"/>
      <c r="R805" s="17"/>
      <c r="S805" s="17"/>
      <c r="T805" s="17"/>
      <c r="U805" s="17"/>
    </row>
    <row r="806" spans="6:21" x14ac:dyDescent="0.25">
      <c r="F806" s="11"/>
      <c r="K806" s="1"/>
      <c r="N806" s="17"/>
      <c r="O806" s="17"/>
      <c r="P806" s="17"/>
      <c r="Q806" s="17"/>
      <c r="R806" s="17"/>
      <c r="S806" s="17"/>
      <c r="T806" s="17"/>
      <c r="U806" s="17"/>
    </row>
    <row r="807" spans="6:21" x14ac:dyDescent="0.25">
      <c r="F807" s="11"/>
      <c r="K807" s="1"/>
      <c r="N807" s="17"/>
      <c r="O807" s="17"/>
      <c r="P807" s="17"/>
      <c r="Q807" s="17"/>
      <c r="R807" s="17"/>
      <c r="S807" s="17"/>
      <c r="T807" s="17"/>
      <c r="U807" s="17"/>
    </row>
    <row r="808" spans="6:21" x14ac:dyDescent="0.25">
      <c r="F808" s="11"/>
      <c r="K808" s="1"/>
      <c r="N808" s="17"/>
      <c r="O808" s="17"/>
      <c r="P808" s="17"/>
      <c r="Q808" s="17"/>
      <c r="R808" s="17"/>
      <c r="S808" s="17"/>
      <c r="T808" s="17"/>
      <c r="U808" s="17"/>
    </row>
    <row r="809" spans="6:21" x14ac:dyDescent="0.25">
      <c r="F809" s="11"/>
      <c r="K809" s="1"/>
      <c r="N809" s="17"/>
      <c r="O809" s="17"/>
      <c r="P809" s="17"/>
      <c r="Q809" s="17"/>
      <c r="R809" s="17"/>
      <c r="S809" s="17"/>
      <c r="T809" s="17"/>
      <c r="U809" s="17"/>
    </row>
    <row r="810" spans="6:21" x14ac:dyDescent="0.25">
      <c r="F810" s="11"/>
      <c r="K810" s="1"/>
      <c r="N810" s="17"/>
      <c r="O810" s="17"/>
      <c r="P810" s="17"/>
      <c r="Q810" s="17"/>
      <c r="R810" s="17"/>
      <c r="S810" s="17"/>
      <c r="T810" s="17"/>
      <c r="U810" s="17"/>
    </row>
    <row r="811" spans="6:21" x14ac:dyDescent="0.25">
      <c r="F811" s="11"/>
      <c r="K811" s="1"/>
      <c r="N811" s="17"/>
      <c r="O811" s="17"/>
      <c r="P811" s="17"/>
      <c r="Q811" s="17"/>
      <c r="R811" s="17"/>
      <c r="S811" s="17"/>
      <c r="T811" s="17"/>
      <c r="U811" s="17"/>
    </row>
    <row r="812" spans="6:21" x14ac:dyDescent="0.25">
      <c r="F812" s="11"/>
      <c r="K812" s="1"/>
      <c r="N812" s="17"/>
      <c r="O812" s="17"/>
      <c r="P812" s="17"/>
      <c r="Q812" s="17"/>
      <c r="R812" s="17"/>
      <c r="S812" s="17"/>
      <c r="T812" s="17"/>
      <c r="U812" s="17"/>
    </row>
    <row r="813" spans="6:21" x14ac:dyDescent="0.25">
      <c r="F813" s="11"/>
      <c r="K813" s="1"/>
      <c r="N813" s="17"/>
      <c r="O813" s="17"/>
      <c r="P813" s="17"/>
      <c r="Q813" s="17"/>
      <c r="R813" s="17"/>
      <c r="S813" s="17"/>
      <c r="T813" s="17"/>
      <c r="U813" s="17"/>
    </row>
    <row r="814" spans="6:21" x14ac:dyDescent="0.25">
      <c r="F814" s="11"/>
      <c r="K814" s="1"/>
      <c r="N814" s="17"/>
      <c r="O814" s="17"/>
      <c r="P814" s="17"/>
      <c r="Q814" s="17"/>
      <c r="R814" s="17"/>
      <c r="S814" s="17"/>
      <c r="T814" s="17"/>
      <c r="U814" s="17"/>
    </row>
    <row r="815" spans="6:21" x14ac:dyDescent="0.25">
      <c r="F815" s="11"/>
      <c r="K815" s="1"/>
      <c r="N815" s="17"/>
      <c r="O815" s="17"/>
      <c r="P815" s="17"/>
      <c r="Q815" s="17"/>
      <c r="R815" s="17"/>
      <c r="S815" s="17"/>
      <c r="T815" s="17"/>
      <c r="U815" s="17"/>
    </row>
    <row r="816" spans="6:21" x14ac:dyDescent="0.25">
      <c r="F816" s="11"/>
      <c r="K816" s="1"/>
      <c r="N816" s="17"/>
      <c r="O816" s="17"/>
      <c r="P816" s="17"/>
      <c r="Q816" s="17"/>
      <c r="R816" s="17"/>
      <c r="S816" s="17"/>
      <c r="T816" s="17"/>
      <c r="U816" s="17"/>
    </row>
    <row r="817" spans="6:21" x14ac:dyDescent="0.25">
      <c r="F817" s="11"/>
      <c r="K817" s="1"/>
      <c r="N817" s="17"/>
      <c r="O817" s="17"/>
      <c r="P817" s="17"/>
      <c r="Q817" s="17"/>
      <c r="R817" s="17"/>
      <c r="S817" s="17"/>
      <c r="T817" s="17"/>
      <c r="U817" s="17"/>
    </row>
    <row r="818" spans="6:21" x14ac:dyDescent="0.25">
      <c r="F818" s="11"/>
      <c r="K818" s="1"/>
      <c r="N818" s="17"/>
      <c r="O818" s="17"/>
      <c r="P818" s="17"/>
      <c r="Q818" s="17"/>
      <c r="R818" s="17"/>
      <c r="S818" s="17"/>
      <c r="T818" s="17"/>
      <c r="U818" s="17"/>
    </row>
    <row r="819" spans="6:21" x14ac:dyDescent="0.25">
      <c r="F819" s="11"/>
      <c r="K819" s="1"/>
      <c r="N819" s="17"/>
      <c r="O819" s="17"/>
      <c r="P819" s="17"/>
      <c r="Q819" s="17"/>
      <c r="R819" s="17"/>
      <c r="S819" s="17"/>
      <c r="T819" s="17"/>
      <c r="U819" s="17"/>
    </row>
    <row r="820" spans="6:21" x14ac:dyDescent="0.25">
      <c r="F820" s="11"/>
      <c r="K820" s="1"/>
      <c r="N820" s="17"/>
      <c r="O820" s="17"/>
      <c r="P820" s="17"/>
      <c r="Q820" s="17"/>
      <c r="R820" s="17"/>
      <c r="S820" s="17"/>
      <c r="T820" s="17"/>
      <c r="U820" s="17"/>
    </row>
    <row r="821" spans="6:21" x14ac:dyDescent="0.25">
      <c r="F821" s="11"/>
      <c r="K821" s="1"/>
      <c r="N821" s="17"/>
      <c r="O821" s="17"/>
      <c r="P821" s="17"/>
      <c r="Q821" s="17"/>
      <c r="R821" s="17"/>
      <c r="S821" s="17"/>
      <c r="T821" s="17"/>
      <c r="U821" s="17"/>
    </row>
    <row r="822" spans="6:21" x14ac:dyDescent="0.25">
      <c r="F822" s="11"/>
      <c r="K822" s="1"/>
      <c r="N822" s="17"/>
      <c r="O822" s="17"/>
      <c r="P822" s="17"/>
      <c r="Q822" s="17"/>
      <c r="R822" s="17"/>
      <c r="S822" s="17"/>
      <c r="T822" s="17"/>
      <c r="U822" s="17"/>
    </row>
    <row r="823" spans="6:21" x14ac:dyDescent="0.25">
      <c r="F823" s="11"/>
      <c r="K823" s="1"/>
      <c r="N823" s="17"/>
      <c r="O823" s="17"/>
      <c r="P823" s="17"/>
      <c r="Q823" s="17"/>
      <c r="R823" s="17"/>
      <c r="S823" s="17"/>
      <c r="T823" s="17"/>
      <c r="U823" s="17"/>
    </row>
    <row r="824" spans="6:21" x14ac:dyDescent="0.25">
      <c r="F824" s="11"/>
      <c r="K824" s="1"/>
      <c r="N824" s="17"/>
      <c r="O824" s="17"/>
      <c r="P824" s="17"/>
      <c r="Q824" s="17"/>
      <c r="R824" s="17"/>
      <c r="S824" s="17"/>
      <c r="T824" s="17"/>
      <c r="U824" s="17"/>
    </row>
    <row r="825" spans="6:21" x14ac:dyDescent="0.25">
      <c r="F825" s="11"/>
      <c r="K825" s="1"/>
      <c r="N825" s="17"/>
      <c r="O825" s="17"/>
      <c r="P825" s="17"/>
      <c r="Q825" s="17"/>
      <c r="R825" s="17"/>
      <c r="S825" s="17"/>
      <c r="T825" s="17"/>
      <c r="U825" s="17"/>
    </row>
    <row r="826" spans="6:21" x14ac:dyDescent="0.25">
      <c r="F826" s="11"/>
      <c r="K826" s="1"/>
      <c r="N826" s="17"/>
      <c r="O826" s="17"/>
      <c r="P826" s="17"/>
      <c r="Q826" s="17"/>
      <c r="R826" s="17"/>
      <c r="S826" s="17"/>
      <c r="T826" s="17"/>
      <c r="U826" s="17"/>
    </row>
    <row r="827" spans="6:21" x14ac:dyDescent="0.25">
      <c r="F827" s="11"/>
      <c r="K827" s="1"/>
      <c r="N827" s="17"/>
      <c r="O827" s="17"/>
      <c r="P827" s="17"/>
      <c r="Q827" s="17"/>
      <c r="R827" s="17"/>
      <c r="S827" s="17"/>
      <c r="T827" s="17"/>
      <c r="U827" s="17"/>
    </row>
    <row r="828" spans="6:21" x14ac:dyDescent="0.25">
      <c r="F828" s="11"/>
      <c r="K828" s="1"/>
      <c r="N828" s="17"/>
      <c r="O828" s="17"/>
      <c r="P828" s="17"/>
      <c r="Q828" s="17"/>
      <c r="R828" s="17"/>
      <c r="S828" s="17"/>
      <c r="T828" s="17"/>
      <c r="U828" s="17"/>
    </row>
    <row r="829" spans="6:21" x14ac:dyDescent="0.25">
      <c r="F829" s="11"/>
      <c r="K829" s="1"/>
      <c r="N829" s="17"/>
      <c r="O829" s="17"/>
      <c r="P829" s="17"/>
      <c r="Q829" s="17"/>
      <c r="R829" s="17"/>
      <c r="S829" s="17"/>
      <c r="T829" s="17"/>
      <c r="U829" s="17"/>
    </row>
    <row r="830" spans="6:21" x14ac:dyDescent="0.25">
      <c r="F830" s="11"/>
      <c r="K830" s="1"/>
      <c r="N830" s="17"/>
      <c r="O830" s="17"/>
      <c r="P830" s="17"/>
      <c r="Q830" s="17"/>
      <c r="R830" s="17"/>
      <c r="S830" s="17"/>
      <c r="T830" s="17"/>
      <c r="U830" s="17"/>
    </row>
    <row r="831" spans="6:21" x14ac:dyDescent="0.25">
      <c r="F831" s="11"/>
      <c r="K831" s="1"/>
      <c r="N831" s="17"/>
      <c r="O831" s="17"/>
      <c r="P831" s="17"/>
      <c r="Q831" s="17"/>
      <c r="R831" s="17"/>
      <c r="S831" s="17"/>
      <c r="T831" s="17"/>
      <c r="U831" s="17"/>
    </row>
    <row r="832" spans="6:21" x14ac:dyDescent="0.25">
      <c r="F832" s="11"/>
      <c r="K832" s="1"/>
      <c r="N832" s="17"/>
      <c r="O832" s="17"/>
      <c r="P832" s="17"/>
      <c r="Q832" s="17"/>
      <c r="R832" s="17"/>
      <c r="S832" s="17"/>
      <c r="T832" s="17"/>
      <c r="U832" s="17"/>
    </row>
    <row r="833" spans="6:45" x14ac:dyDescent="0.25">
      <c r="F833" s="11"/>
      <c r="K833" s="1"/>
      <c r="N833" s="17"/>
      <c r="O833" s="17"/>
      <c r="P833" s="17"/>
      <c r="Q833" s="17"/>
      <c r="R833" s="17"/>
      <c r="S833" s="17"/>
      <c r="T833" s="17"/>
      <c r="U833" s="17"/>
    </row>
    <row r="834" spans="6:45" x14ac:dyDescent="0.25">
      <c r="F834" s="11"/>
      <c r="K834" s="1"/>
      <c r="N834" s="17"/>
      <c r="O834" s="17"/>
      <c r="P834" s="17"/>
      <c r="Q834" s="17"/>
      <c r="R834" s="17"/>
      <c r="S834" s="17"/>
      <c r="T834" s="17"/>
      <c r="U834" s="17"/>
    </row>
    <row r="835" spans="6:45" x14ac:dyDescent="0.25">
      <c r="F835" s="11"/>
      <c r="K835" s="1"/>
      <c r="N835" s="17"/>
      <c r="O835" s="17"/>
      <c r="P835" s="17"/>
      <c r="Q835" s="17"/>
      <c r="R835" s="17"/>
      <c r="S835" s="17"/>
      <c r="T835" s="17"/>
      <c r="U835" s="17"/>
    </row>
    <row r="836" spans="6:45" x14ac:dyDescent="0.25">
      <c r="F836" s="11"/>
      <c r="K836" s="1"/>
      <c r="N836" s="17"/>
      <c r="O836" s="17"/>
      <c r="P836" s="17"/>
      <c r="Q836" s="17"/>
      <c r="R836" s="17"/>
      <c r="S836" s="17"/>
      <c r="T836" s="17"/>
      <c r="U836" s="17"/>
    </row>
    <row r="837" spans="6:45" x14ac:dyDescent="0.25">
      <c r="F837" s="11"/>
      <c r="K837" s="1"/>
      <c r="N837" s="17"/>
      <c r="O837" s="17"/>
      <c r="P837" s="17"/>
      <c r="Q837" s="17"/>
      <c r="R837" s="17"/>
      <c r="S837" s="17"/>
      <c r="T837" s="17"/>
      <c r="U837" s="17"/>
    </row>
    <row r="838" spans="6:45" x14ac:dyDescent="0.25">
      <c r="F838" s="11"/>
      <c r="K838" s="1"/>
      <c r="N838" s="17"/>
      <c r="O838" s="17"/>
      <c r="P838" s="17"/>
      <c r="Q838" s="17"/>
      <c r="R838" s="17"/>
      <c r="S838" s="17"/>
      <c r="T838" s="17"/>
      <c r="U838" s="17"/>
    </row>
    <row r="839" spans="6:45" x14ac:dyDescent="0.25">
      <c r="F839" s="11"/>
      <c r="K839" s="1"/>
      <c r="N839" s="17"/>
      <c r="O839" s="17"/>
      <c r="P839" s="17"/>
      <c r="Q839" s="17"/>
      <c r="R839" s="17"/>
      <c r="S839" s="17"/>
      <c r="T839" s="17"/>
      <c r="U839" s="17"/>
    </row>
    <row r="840" spans="6:45" x14ac:dyDescent="0.25">
      <c r="F840" s="11"/>
      <c r="K840" s="1"/>
      <c r="N840" s="17"/>
      <c r="O840" s="17"/>
      <c r="P840" s="17"/>
      <c r="Q840" s="17"/>
      <c r="R840" s="17"/>
      <c r="S840" s="17"/>
      <c r="T840" s="17"/>
      <c r="U840" s="17"/>
      <c r="AS840" s="14"/>
    </row>
    <row r="841" spans="6:45" x14ac:dyDescent="0.25">
      <c r="F841" s="11"/>
      <c r="K841" s="1"/>
      <c r="N841" s="17"/>
      <c r="O841" s="17"/>
      <c r="P841" s="17"/>
      <c r="Q841" s="17"/>
      <c r="R841" s="17"/>
      <c r="S841" s="17"/>
      <c r="T841" s="17"/>
      <c r="U841" s="17"/>
    </row>
    <row r="842" spans="6:45" x14ac:dyDescent="0.25">
      <c r="F842" s="11"/>
      <c r="K842" s="1"/>
      <c r="N842" s="17"/>
      <c r="O842" s="17"/>
      <c r="P842" s="17"/>
      <c r="Q842" s="17"/>
      <c r="R842" s="17"/>
      <c r="S842" s="17"/>
      <c r="T842" s="17"/>
      <c r="U842" s="17"/>
    </row>
    <row r="843" spans="6:45" x14ac:dyDescent="0.25">
      <c r="F843" s="11"/>
      <c r="K843" s="1"/>
      <c r="N843" s="17"/>
      <c r="O843" s="17"/>
      <c r="P843" s="17"/>
      <c r="Q843" s="17"/>
      <c r="R843" s="17"/>
      <c r="S843" s="17"/>
      <c r="T843" s="17"/>
      <c r="U843" s="17"/>
    </row>
    <row r="844" spans="6:45" x14ac:dyDescent="0.25">
      <c r="F844" s="11"/>
      <c r="K844" s="1"/>
      <c r="N844" s="17"/>
      <c r="O844" s="17"/>
      <c r="P844" s="17"/>
      <c r="Q844" s="17"/>
      <c r="R844" s="17"/>
      <c r="S844" s="17"/>
      <c r="T844" s="17"/>
      <c r="U844" s="17"/>
    </row>
    <row r="845" spans="6:45" x14ac:dyDescent="0.25">
      <c r="F845" s="11"/>
      <c r="K845" s="1"/>
      <c r="N845" s="17"/>
      <c r="O845" s="17"/>
      <c r="P845" s="17"/>
      <c r="Q845" s="17"/>
      <c r="R845" s="17"/>
      <c r="S845" s="17"/>
      <c r="T845" s="17"/>
      <c r="U845" s="17"/>
    </row>
    <row r="846" spans="6:45" x14ac:dyDescent="0.25">
      <c r="F846" s="11"/>
      <c r="K846" s="1"/>
      <c r="N846" s="17"/>
      <c r="O846" s="17"/>
      <c r="P846" s="17"/>
      <c r="Q846" s="17"/>
      <c r="R846" s="17"/>
      <c r="S846" s="17"/>
      <c r="T846" s="17"/>
      <c r="U846" s="17"/>
    </row>
    <row r="847" spans="6:45" x14ac:dyDescent="0.25">
      <c r="F847" s="11"/>
      <c r="K847" s="1"/>
      <c r="N847" s="17"/>
      <c r="O847" s="17"/>
      <c r="P847" s="17"/>
      <c r="Q847" s="17"/>
      <c r="R847" s="17"/>
      <c r="S847" s="17"/>
      <c r="T847" s="17"/>
      <c r="U847" s="17"/>
    </row>
    <row r="848" spans="6:45" x14ac:dyDescent="0.25">
      <c r="F848" s="11"/>
      <c r="K848" s="1"/>
      <c r="N848" s="17"/>
      <c r="O848" s="17"/>
      <c r="P848" s="17"/>
      <c r="Q848" s="17"/>
      <c r="R848" s="17"/>
      <c r="S848" s="17"/>
      <c r="T848" s="17"/>
      <c r="U848" s="17"/>
    </row>
    <row r="849" spans="6:45" x14ac:dyDescent="0.25">
      <c r="F849" s="11"/>
      <c r="K849" s="1"/>
      <c r="N849" s="17"/>
      <c r="O849" s="17"/>
      <c r="P849" s="17"/>
      <c r="Q849" s="17"/>
      <c r="R849" s="17"/>
      <c r="S849" s="17"/>
      <c r="T849" s="17"/>
      <c r="U849" s="17"/>
    </row>
    <row r="850" spans="6:45" x14ac:dyDescent="0.25">
      <c r="F850" s="11"/>
      <c r="K850" s="1"/>
      <c r="N850" s="17"/>
      <c r="O850" s="17"/>
      <c r="P850" s="17"/>
      <c r="Q850" s="17"/>
      <c r="R850" s="17"/>
      <c r="S850" s="17"/>
      <c r="T850" s="17"/>
      <c r="U850" s="17"/>
    </row>
    <row r="851" spans="6:45" x14ac:dyDescent="0.25">
      <c r="F851" s="11"/>
      <c r="K851" s="1"/>
      <c r="N851" s="17"/>
      <c r="O851" s="17"/>
      <c r="P851" s="17"/>
      <c r="Q851" s="17"/>
      <c r="R851" s="17"/>
      <c r="S851" s="17"/>
      <c r="T851" s="17"/>
      <c r="U851" s="17"/>
    </row>
    <row r="852" spans="6:45" x14ac:dyDescent="0.25">
      <c r="F852" s="11"/>
      <c r="K852" s="1"/>
      <c r="N852" s="17"/>
      <c r="O852" s="17"/>
      <c r="P852" s="17"/>
      <c r="Q852" s="17"/>
      <c r="R852" s="17"/>
      <c r="S852" s="17"/>
      <c r="T852" s="17"/>
      <c r="U852" s="17"/>
    </row>
    <row r="853" spans="6:45" x14ac:dyDescent="0.25">
      <c r="F853" s="11"/>
      <c r="K853" s="1"/>
      <c r="N853" s="17"/>
      <c r="O853" s="17"/>
      <c r="P853" s="17"/>
      <c r="Q853" s="17"/>
      <c r="R853" s="17"/>
      <c r="S853" s="17"/>
      <c r="T853" s="17"/>
      <c r="U853" s="17"/>
    </row>
    <row r="854" spans="6:45" x14ac:dyDescent="0.25">
      <c r="F854" s="11"/>
      <c r="K854" s="1"/>
      <c r="N854" s="17"/>
      <c r="O854" s="17"/>
      <c r="P854" s="17"/>
      <c r="Q854" s="17"/>
      <c r="R854" s="17"/>
      <c r="S854" s="17"/>
      <c r="T854" s="17"/>
      <c r="U854" s="17"/>
    </row>
    <row r="855" spans="6:45" x14ac:dyDescent="0.25">
      <c r="F855" s="11"/>
      <c r="K855" s="1"/>
      <c r="N855" s="17"/>
      <c r="O855" s="17"/>
      <c r="P855" s="17"/>
      <c r="Q855" s="17"/>
      <c r="R855" s="17"/>
      <c r="S855" s="17"/>
      <c r="T855" s="17"/>
      <c r="U855" s="17"/>
    </row>
    <row r="856" spans="6:45" x14ac:dyDescent="0.25">
      <c r="F856" s="11"/>
      <c r="K856" s="1"/>
      <c r="N856" s="17"/>
      <c r="O856" s="17"/>
      <c r="P856" s="17"/>
      <c r="Q856" s="17"/>
      <c r="R856" s="17"/>
      <c r="S856" s="17"/>
      <c r="T856" s="17"/>
      <c r="U856" s="17"/>
    </row>
    <row r="857" spans="6:45" x14ac:dyDescent="0.25">
      <c r="F857" s="11"/>
      <c r="K857" s="1"/>
      <c r="N857" s="17"/>
      <c r="O857" s="17"/>
      <c r="P857" s="17"/>
      <c r="Q857" s="17"/>
      <c r="R857" s="17"/>
      <c r="S857" s="17"/>
      <c r="T857" s="17"/>
      <c r="U857" s="17"/>
      <c r="AH857" s="14"/>
      <c r="AS857" s="14"/>
    </row>
    <row r="858" spans="6:45" x14ac:dyDescent="0.25">
      <c r="F858" s="11"/>
      <c r="K858" s="1"/>
      <c r="N858" s="17"/>
      <c r="O858" s="17"/>
      <c r="P858" s="17"/>
      <c r="Q858" s="17"/>
      <c r="R858" s="17"/>
      <c r="S858" s="17"/>
      <c r="T858" s="17"/>
      <c r="U858" s="17"/>
    </row>
    <row r="859" spans="6:45" x14ac:dyDescent="0.25">
      <c r="F859" s="11"/>
      <c r="K859" s="1"/>
      <c r="N859" s="17"/>
      <c r="O859" s="17"/>
      <c r="P859" s="17"/>
      <c r="Q859" s="17"/>
      <c r="R859" s="17"/>
      <c r="S859" s="17"/>
      <c r="T859" s="17"/>
      <c r="U859" s="17"/>
    </row>
    <row r="860" spans="6:45" x14ac:dyDescent="0.25">
      <c r="F860" s="11"/>
      <c r="K860" s="1"/>
      <c r="N860" s="17"/>
      <c r="O860" s="17"/>
      <c r="P860" s="17"/>
      <c r="Q860" s="17"/>
      <c r="R860" s="17"/>
      <c r="S860" s="17"/>
      <c r="T860" s="17"/>
      <c r="U860" s="17"/>
    </row>
    <row r="861" spans="6:45" x14ac:dyDescent="0.25">
      <c r="F861" s="11"/>
      <c r="K861" s="1"/>
      <c r="N861" s="17"/>
      <c r="O861" s="17"/>
      <c r="P861" s="17"/>
      <c r="Q861" s="17"/>
      <c r="R861" s="17"/>
      <c r="S861" s="17"/>
      <c r="T861" s="17"/>
      <c r="U861" s="17"/>
    </row>
    <row r="862" spans="6:45" x14ac:dyDescent="0.25">
      <c r="F862" s="11"/>
      <c r="K862" s="1"/>
      <c r="N862" s="17"/>
      <c r="O862" s="17"/>
      <c r="P862" s="17"/>
      <c r="Q862" s="17"/>
      <c r="R862" s="17"/>
      <c r="S862" s="17"/>
      <c r="T862" s="17"/>
      <c r="U862" s="17"/>
    </row>
    <row r="863" spans="6:45" x14ac:dyDescent="0.25">
      <c r="F863" s="11"/>
      <c r="K863" s="1"/>
      <c r="N863" s="17"/>
      <c r="O863" s="17"/>
      <c r="P863" s="17"/>
      <c r="Q863" s="17"/>
      <c r="R863" s="17"/>
      <c r="S863" s="17"/>
      <c r="T863" s="17"/>
      <c r="U863" s="17"/>
    </row>
    <row r="864" spans="6:45" x14ac:dyDescent="0.25">
      <c r="F864" s="11"/>
      <c r="K864" s="1"/>
      <c r="N864" s="17"/>
      <c r="O864" s="17"/>
      <c r="P864" s="17"/>
      <c r="Q864" s="17"/>
      <c r="R864" s="17"/>
      <c r="S864" s="17"/>
      <c r="T864" s="17"/>
      <c r="U864" s="17"/>
    </row>
    <row r="865" spans="6:21" x14ac:dyDescent="0.25">
      <c r="F865" s="11"/>
      <c r="K865" s="1"/>
      <c r="N865" s="17"/>
      <c r="O865" s="17"/>
      <c r="P865" s="17"/>
      <c r="Q865" s="17"/>
      <c r="R865" s="17"/>
      <c r="S865" s="17"/>
      <c r="T865" s="17"/>
      <c r="U865" s="17"/>
    </row>
    <row r="866" spans="6:21" x14ac:dyDescent="0.25">
      <c r="F866" s="11"/>
      <c r="K866" s="1"/>
      <c r="N866" s="17"/>
      <c r="O866" s="17"/>
      <c r="P866" s="17"/>
      <c r="Q866" s="17"/>
      <c r="R866" s="17"/>
      <c r="S866" s="17"/>
      <c r="T866" s="17"/>
      <c r="U866" s="17"/>
    </row>
    <row r="867" spans="6:21" x14ac:dyDescent="0.25">
      <c r="F867" s="11"/>
      <c r="K867" s="1"/>
      <c r="N867" s="17"/>
      <c r="O867" s="17"/>
      <c r="P867" s="17"/>
      <c r="Q867" s="17"/>
      <c r="R867" s="17"/>
      <c r="S867" s="17"/>
      <c r="T867" s="17"/>
      <c r="U867" s="17"/>
    </row>
    <row r="868" spans="6:21" x14ac:dyDescent="0.25">
      <c r="F868" s="11"/>
      <c r="K868" s="1"/>
      <c r="N868" s="17"/>
      <c r="O868" s="17"/>
      <c r="P868" s="17"/>
      <c r="Q868" s="17"/>
      <c r="R868" s="17"/>
      <c r="S868" s="17"/>
      <c r="T868" s="17"/>
      <c r="U868" s="17"/>
    </row>
    <row r="869" spans="6:21" x14ac:dyDescent="0.25">
      <c r="F869" s="11"/>
      <c r="K869" s="1"/>
      <c r="N869" s="17"/>
      <c r="O869" s="17"/>
      <c r="P869" s="17"/>
      <c r="Q869" s="17"/>
      <c r="R869" s="17"/>
      <c r="S869" s="17"/>
      <c r="T869" s="17"/>
      <c r="U869" s="17"/>
    </row>
    <row r="870" spans="6:21" x14ac:dyDescent="0.25">
      <c r="F870" s="11"/>
      <c r="K870" s="1"/>
      <c r="N870" s="17"/>
      <c r="O870" s="17"/>
      <c r="P870" s="17"/>
      <c r="Q870" s="17"/>
      <c r="R870" s="17"/>
      <c r="S870" s="17"/>
      <c r="T870" s="17"/>
      <c r="U870" s="17"/>
    </row>
    <row r="871" spans="6:21" x14ac:dyDescent="0.25">
      <c r="F871" s="11"/>
      <c r="K871" s="1"/>
      <c r="N871" s="17"/>
      <c r="O871" s="17"/>
      <c r="P871" s="17"/>
      <c r="Q871" s="17"/>
      <c r="R871" s="17"/>
      <c r="S871" s="17"/>
      <c r="T871" s="17"/>
      <c r="U871" s="17"/>
    </row>
    <row r="872" spans="6:21" x14ac:dyDescent="0.25">
      <c r="F872" s="11"/>
      <c r="K872" s="1"/>
      <c r="N872" s="17"/>
      <c r="O872" s="17"/>
      <c r="P872" s="17"/>
      <c r="Q872" s="17"/>
      <c r="R872" s="17"/>
      <c r="S872" s="17"/>
      <c r="T872" s="17"/>
      <c r="U872" s="17"/>
    </row>
    <row r="873" spans="6:21" x14ac:dyDescent="0.25">
      <c r="F873" s="11"/>
      <c r="K873" s="1"/>
      <c r="N873" s="17"/>
      <c r="O873" s="17"/>
      <c r="P873" s="17"/>
      <c r="Q873" s="17"/>
      <c r="R873" s="17"/>
      <c r="S873" s="17"/>
      <c r="T873" s="17"/>
      <c r="U873" s="17"/>
    </row>
    <row r="874" spans="6:21" x14ac:dyDescent="0.25">
      <c r="F874" s="11"/>
      <c r="K874" s="1"/>
      <c r="N874" s="17"/>
      <c r="O874" s="17"/>
      <c r="P874" s="17"/>
      <c r="Q874" s="17"/>
      <c r="R874" s="17"/>
      <c r="S874" s="17"/>
      <c r="T874" s="17"/>
      <c r="U874" s="17"/>
    </row>
    <row r="875" spans="6:21" x14ac:dyDescent="0.25">
      <c r="F875" s="11"/>
      <c r="K875" s="1"/>
      <c r="N875" s="17"/>
      <c r="O875" s="17"/>
      <c r="P875" s="17"/>
      <c r="Q875" s="17"/>
      <c r="R875" s="17"/>
      <c r="S875" s="17"/>
      <c r="T875" s="17"/>
      <c r="U875" s="17"/>
    </row>
    <row r="876" spans="6:21" x14ac:dyDescent="0.25">
      <c r="F876" s="11"/>
      <c r="K876" s="1"/>
      <c r="N876" s="17"/>
      <c r="O876" s="17"/>
      <c r="P876" s="17"/>
      <c r="Q876" s="17"/>
      <c r="R876" s="17"/>
      <c r="S876" s="17"/>
      <c r="T876" s="17"/>
      <c r="U876" s="17"/>
    </row>
    <row r="877" spans="6:21" x14ac:dyDescent="0.25">
      <c r="F877" s="11"/>
      <c r="K877" s="1"/>
      <c r="N877" s="17"/>
      <c r="O877" s="17"/>
      <c r="P877" s="17"/>
      <c r="Q877" s="17"/>
      <c r="R877" s="17"/>
      <c r="S877" s="17"/>
      <c r="T877" s="17"/>
      <c r="U877" s="17"/>
    </row>
    <row r="878" spans="6:21" x14ac:dyDescent="0.25">
      <c r="F878" s="11"/>
      <c r="K878" s="1"/>
      <c r="N878" s="17"/>
      <c r="O878" s="17"/>
      <c r="P878" s="17"/>
      <c r="Q878" s="17"/>
      <c r="R878" s="17"/>
      <c r="S878" s="17"/>
      <c r="T878" s="17"/>
      <c r="U878" s="17"/>
    </row>
    <row r="879" spans="6:21" x14ac:dyDescent="0.25">
      <c r="F879" s="11"/>
      <c r="K879" s="1"/>
      <c r="N879" s="17"/>
      <c r="O879" s="17"/>
      <c r="P879" s="17"/>
      <c r="Q879" s="17"/>
      <c r="R879" s="17"/>
      <c r="S879" s="17"/>
      <c r="T879" s="17"/>
      <c r="U879" s="17"/>
    </row>
    <row r="880" spans="6:21" x14ac:dyDescent="0.25">
      <c r="F880" s="11"/>
      <c r="K880" s="1"/>
      <c r="N880" s="17"/>
      <c r="O880" s="17"/>
      <c r="P880" s="17"/>
      <c r="Q880" s="17"/>
      <c r="R880" s="17"/>
      <c r="S880" s="17"/>
      <c r="T880" s="17"/>
      <c r="U880" s="17"/>
    </row>
    <row r="881" spans="6:45" x14ac:dyDescent="0.25">
      <c r="F881" s="11"/>
      <c r="K881" s="1"/>
      <c r="N881" s="17"/>
      <c r="O881" s="17"/>
      <c r="P881" s="17"/>
      <c r="Q881" s="17"/>
      <c r="R881" s="17"/>
      <c r="S881" s="17"/>
      <c r="T881" s="17"/>
      <c r="U881" s="17"/>
    </row>
    <row r="882" spans="6:45" x14ac:dyDescent="0.25">
      <c r="F882" s="11"/>
      <c r="K882" s="1"/>
      <c r="N882" s="17"/>
      <c r="O882" s="17"/>
      <c r="P882" s="17"/>
      <c r="Q882" s="17"/>
      <c r="R882" s="17"/>
      <c r="S882" s="17"/>
      <c r="T882" s="17"/>
      <c r="U882" s="17"/>
    </row>
    <row r="883" spans="6:45" x14ac:dyDescent="0.25">
      <c r="F883" s="11"/>
      <c r="K883" s="1"/>
      <c r="N883" s="17"/>
      <c r="O883" s="17"/>
      <c r="P883" s="17"/>
      <c r="Q883" s="17"/>
      <c r="R883" s="17"/>
      <c r="S883" s="17"/>
      <c r="T883" s="17"/>
      <c r="U883" s="17"/>
    </row>
    <row r="884" spans="6:45" x14ac:dyDescent="0.25">
      <c r="F884" s="11"/>
      <c r="K884" s="1"/>
      <c r="N884" s="17"/>
      <c r="O884" s="17"/>
      <c r="P884" s="17"/>
      <c r="Q884" s="17"/>
      <c r="R884" s="17"/>
      <c r="S884" s="17"/>
      <c r="T884" s="17"/>
      <c r="U884" s="17"/>
    </row>
    <row r="885" spans="6:45" x14ac:dyDescent="0.25">
      <c r="F885" s="11"/>
      <c r="K885" s="1"/>
      <c r="N885" s="17"/>
      <c r="O885" s="17"/>
      <c r="P885" s="17"/>
      <c r="Q885" s="17"/>
      <c r="R885" s="17"/>
      <c r="S885" s="17"/>
      <c r="T885" s="17"/>
      <c r="U885" s="17"/>
    </row>
    <row r="886" spans="6:45" x14ac:dyDescent="0.25">
      <c r="F886" s="11"/>
      <c r="K886" s="1"/>
      <c r="N886" s="17"/>
      <c r="O886" s="17"/>
      <c r="P886" s="17"/>
      <c r="Q886" s="17"/>
      <c r="R886" s="17"/>
      <c r="S886" s="17"/>
      <c r="T886" s="17"/>
      <c r="U886" s="17"/>
      <c r="AG886" s="15"/>
      <c r="AS886" s="14"/>
    </row>
    <row r="887" spans="6:45" x14ac:dyDescent="0.25">
      <c r="F887" s="11"/>
      <c r="K887" s="1"/>
      <c r="N887" s="17"/>
      <c r="O887" s="17"/>
      <c r="P887" s="17"/>
      <c r="Q887" s="17"/>
      <c r="R887" s="17"/>
      <c r="S887" s="17"/>
      <c r="T887" s="17"/>
      <c r="U887" s="17"/>
    </row>
    <row r="888" spans="6:45" x14ac:dyDescent="0.25">
      <c r="F888" s="11"/>
      <c r="K888" s="1"/>
      <c r="N888" s="17"/>
      <c r="O888" s="17"/>
      <c r="P888" s="17"/>
      <c r="Q888" s="17"/>
      <c r="R888" s="17"/>
      <c r="S888" s="17"/>
      <c r="T888" s="17"/>
      <c r="U888" s="17"/>
    </row>
    <row r="889" spans="6:45" x14ac:dyDescent="0.25">
      <c r="F889" s="11"/>
      <c r="K889" s="1"/>
      <c r="N889" s="17"/>
      <c r="O889" s="17"/>
      <c r="P889" s="17"/>
      <c r="Q889" s="17"/>
      <c r="R889" s="17"/>
      <c r="S889" s="17"/>
      <c r="T889" s="17"/>
      <c r="U889" s="17"/>
    </row>
    <row r="890" spans="6:45" x14ac:dyDescent="0.25">
      <c r="F890" s="11"/>
      <c r="K890" s="1"/>
      <c r="N890" s="17"/>
      <c r="O890" s="17"/>
      <c r="P890" s="17"/>
      <c r="Q890" s="17"/>
      <c r="R890" s="17"/>
      <c r="S890" s="17"/>
      <c r="T890" s="17"/>
      <c r="U890" s="17"/>
    </row>
    <row r="891" spans="6:45" x14ac:dyDescent="0.25">
      <c r="F891" s="11"/>
      <c r="K891" s="1"/>
      <c r="N891" s="17"/>
      <c r="O891" s="17"/>
      <c r="P891" s="17"/>
      <c r="Q891" s="17"/>
      <c r="R891" s="17"/>
      <c r="S891" s="17"/>
      <c r="T891" s="17"/>
      <c r="U891" s="17"/>
      <c r="AS891" s="14"/>
    </row>
    <row r="892" spans="6:45" x14ac:dyDescent="0.25">
      <c r="F892" s="11"/>
      <c r="K892" s="1"/>
      <c r="N892" s="17"/>
      <c r="O892" s="17"/>
      <c r="P892" s="17"/>
      <c r="Q892" s="17"/>
      <c r="R892" s="17"/>
      <c r="S892" s="17"/>
      <c r="T892" s="17"/>
      <c r="U892" s="17"/>
    </row>
    <row r="893" spans="6:45" x14ac:dyDescent="0.25">
      <c r="F893" s="11"/>
      <c r="K893" s="1"/>
      <c r="N893" s="17"/>
      <c r="O893" s="17"/>
      <c r="P893" s="17"/>
      <c r="Q893" s="17"/>
      <c r="R893" s="17"/>
      <c r="S893" s="17"/>
      <c r="T893" s="17"/>
      <c r="U893" s="17"/>
    </row>
    <row r="894" spans="6:45" x14ac:dyDescent="0.25">
      <c r="F894" s="11"/>
      <c r="K894" s="1"/>
      <c r="N894" s="17"/>
      <c r="O894" s="17"/>
      <c r="P894" s="17"/>
      <c r="Q894" s="17"/>
      <c r="R894" s="17"/>
      <c r="S894" s="17"/>
      <c r="T894" s="17"/>
      <c r="U894" s="17"/>
      <c r="AH894" s="14"/>
      <c r="AS894" s="14"/>
    </row>
    <row r="895" spans="6:45" x14ac:dyDescent="0.25">
      <c r="F895" s="11"/>
      <c r="K895" s="1"/>
      <c r="N895" s="17"/>
      <c r="O895" s="17"/>
      <c r="P895" s="17"/>
      <c r="Q895" s="17"/>
      <c r="R895" s="17"/>
      <c r="S895" s="17"/>
      <c r="T895" s="17"/>
      <c r="U895" s="17"/>
      <c r="AS895" s="14"/>
    </row>
    <row r="896" spans="6:45" x14ac:dyDescent="0.25">
      <c r="F896" s="11"/>
      <c r="K896" s="1"/>
      <c r="N896" s="17"/>
      <c r="O896" s="17"/>
      <c r="P896" s="17"/>
      <c r="Q896" s="17"/>
      <c r="R896" s="17"/>
      <c r="S896" s="17"/>
      <c r="T896" s="17"/>
      <c r="U896" s="17"/>
    </row>
    <row r="897" spans="6:21" x14ac:dyDescent="0.25">
      <c r="F897" s="11"/>
      <c r="K897" s="1"/>
      <c r="N897" s="17"/>
      <c r="O897" s="17"/>
      <c r="P897" s="17"/>
      <c r="Q897" s="17"/>
      <c r="R897" s="17"/>
      <c r="S897" s="17"/>
      <c r="T897" s="17"/>
      <c r="U897" s="17"/>
    </row>
    <row r="898" spans="6:21" x14ac:dyDescent="0.25">
      <c r="F898" s="11"/>
      <c r="K898" s="1"/>
      <c r="N898" s="17"/>
      <c r="O898" s="17"/>
      <c r="P898" s="17"/>
      <c r="Q898" s="17"/>
      <c r="R898" s="17"/>
      <c r="S898" s="17"/>
      <c r="T898" s="17"/>
      <c r="U898" s="17"/>
    </row>
    <row r="899" spans="6:21" x14ac:dyDescent="0.25">
      <c r="F899" s="11"/>
      <c r="K899" s="1"/>
      <c r="N899" s="17"/>
      <c r="O899" s="17"/>
      <c r="P899" s="17"/>
      <c r="Q899" s="17"/>
      <c r="R899" s="17"/>
      <c r="S899" s="17"/>
      <c r="T899" s="17"/>
      <c r="U899" s="17"/>
    </row>
    <row r="900" spans="6:21" x14ac:dyDescent="0.25">
      <c r="F900" s="11"/>
      <c r="K900" s="1"/>
      <c r="N900" s="17"/>
      <c r="O900" s="17"/>
      <c r="P900" s="17"/>
      <c r="Q900" s="17"/>
      <c r="R900" s="17"/>
      <c r="S900" s="17"/>
      <c r="T900" s="17"/>
      <c r="U900" s="17"/>
    </row>
    <row r="901" spans="6:21" x14ac:dyDescent="0.25">
      <c r="F901" s="11"/>
      <c r="K901" s="1"/>
      <c r="N901" s="17"/>
      <c r="O901" s="17"/>
      <c r="P901" s="17"/>
      <c r="Q901" s="17"/>
      <c r="R901" s="17"/>
      <c r="S901" s="17"/>
      <c r="T901" s="17"/>
      <c r="U901" s="17"/>
    </row>
    <row r="902" spans="6:21" x14ac:dyDescent="0.25">
      <c r="F902" s="11"/>
      <c r="K902" s="1"/>
      <c r="N902" s="17"/>
      <c r="O902" s="17"/>
      <c r="P902" s="17"/>
      <c r="Q902" s="17"/>
      <c r="R902" s="17"/>
      <c r="S902" s="17"/>
      <c r="T902" s="17"/>
      <c r="U902" s="17"/>
    </row>
    <row r="903" spans="6:21" x14ac:dyDescent="0.25">
      <c r="F903" s="11"/>
      <c r="K903" s="1"/>
      <c r="N903" s="17"/>
      <c r="O903" s="17"/>
      <c r="P903" s="17"/>
      <c r="Q903" s="17"/>
      <c r="R903" s="17"/>
      <c r="S903" s="17"/>
      <c r="T903" s="17"/>
      <c r="U903" s="17"/>
    </row>
    <row r="904" spans="6:21" x14ac:dyDescent="0.25">
      <c r="F904" s="11"/>
      <c r="K904" s="1"/>
      <c r="N904" s="17"/>
      <c r="O904" s="17"/>
      <c r="P904" s="17"/>
      <c r="Q904" s="17"/>
      <c r="R904" s="17"/>
      <c r="S904" s="17"/>
      <c r="T904" s="17"/>
      <c r="U904" s="17"/>
    </row>
    <row r="905" spans="6:21" x14ac:dyDescent="0.25">
      <c r="F905" s="11"/>
      <c r="K905" s="1"/>
      <c r="N905" s="17"/>
      <c r="O905" s="17"/>
      <c r="P905" s="17"/>
      <c r="Q905" s="17"/>
      <c r="R905" s="17"/>
      <c r="S905" s="17"/>
      <c r="T905" s="17"/>
      <c r="U905" s="17"/>
    </row>
    <row r="906" spans="6:21" x14ac:dyDescent="0.25">
      <c r="F906" s="11"/>
      <c r="K906" s="1"/>
      <c r="N906" s="17"/>
      <c r="O906" s="17"/>
      <c r="P906" s="17"/>
      <c r="Q906" s="17"/>
      <c r="R906" s="17"/>
      <c r="S906" s="17"/>
      <c r="T906" s="17"/>
      <c r="U906" s="17"/>
    </row>
    <row r="907" spans="6:21" x14ac:dyDescent="0.25">
      <c r="F907" s="11"/>
      <c r="K907" s="1"/>
      <c r="N907" s="17"/>
      <c r="O907" s="17"/>
      <c r="P907" s="17"/>
      <c r="Q907" s="17"/>
      <c r="R907" s="17"/>
      <c r="S907" s="17"/>
      <c r="T907" s="17"/>
      <c r="U907" s="17"/>
    </row>
    <row r="908" spans="6:21" x14ac:dyDescent="0.25">
      <c r="F908" s="11"/>
      <c r="K908" s="1"/>
      <c r="N908" s="17"/>
      <c r="O908" s="17"/>
      <c r="P908" s="17"/>
      <c r="Q908" s="17"/>
      <c r="R908" s="17"/>
      <c r="S908" s="17"/>
      <c r="T908" s="17"/>
      <c r="U908" s="17"/>
    </row>
    <row r="909" spans="6:21" x14ac:dyDescent="0.25">
      <c r="F909" s="11"/>
      <c r="K909" s="1"/>
      <c r="N909" s="17"/>
      <c r="O909" s="17"/>
      <c r="P909" s="17"/>
      <c r="Q909" s="17"/>
      <c r="R909" s="17"/>
      <c r="S909" s="17"/>
      <c r="T909" s="17"/>
      <c r="U909" s="17"/>
    </row>
    <row r="910" spans="6:21" x14ac:dyDescent="0.25">
      <c r="F910" s="11"/>
      <c r="K910" s="1"/>
      <c r="N910" s="17"/>
      <c r="O910" s="17"/>
      <c r="P910" s="17"/>
      <c r="Q910" s="17"/>
      <c r="R910" s="17"/>
      <c r="S910" s="17"/>
      <c r="T910" s="17"/>
      <c r="U910" s="17"/>
    </row>
    <row r="911" spans="6:21" x14ac:dyDescent="0.25">
      <c r="F911" s="11"/>
      <c r="K911" s="1"/>
      <c r="N911" s="17"/>
      <c r="O911" s="17"/>
      <c r="P911" s="17"/>
      <c r="Q911" s="17"/>
      <c r="R911" s="17"/>
      <c r="S911" s="17"/>
      <c r="T911" s="17"/>
      <c r="U911" s="17"/>
    </row>
    <row r="912" spans="6:21" x14ac:dyDescent="0.25">
      <c r="F912" s="11"/>
      <c r="K912" s="1"/>
      <c r="N912" s="17"/>
      <c r="O912" s="17"/>
      <c r="P912" s="17"/>
      <c r="Q912" s="17"/>
      <c r="R912" s="17"/>
      <c r="S912" s="17"/>
      <c r="T912" s="17"/>
      <c r="U912" s="17"/>
    </row>
    <row r="913" spans="6:45" x14ac:dyDescent="0.25">
      <c r="F913" s="11"/>
      <c r="K913" s="1"/>
      <c r="N913" s="17"/>
      <c r="O913" s="17"/>
      <c r="P913" s="17"/>
      <c r="Q913" s="17"/>
      <c r="R913" s="17"/>
      <c r="S913" s="17"/>
      <c r="T913" s="17"/>
      <c r="U913" s="17"/>
    </row>
    <row r="914" spans="6:45" x14ac:dyDescent="0.25">
      <c r="F914" s="11"/>
      <c r="K914" s="1"/>
      <c r="N914" s="17"/>
      <c r="O914" s="17"/>
      <c r="P914" s="17"/>
      <c r="Q914" s="17"/>
      <c r="R914" s="17"/>
      <c r="S914" s="17"/>
      <c r="T914" s="17"/>
      <c r="U914" s="17"/>
      <c r="AS914" s="14"/>
    </row>
    <row r="915" spans="6:45" x14ac:dyDescent="0.25">
      <c r="F915" s="11"/>
      <c r="K915" s="1"/>
      <c r="N915" s="17"/>
      <c r="O915" s="17"/>
      <c r="P915" s="17"/>
      <c r="Q915" s="17"/>
      <c r="R915" s="17"/>
      <c r="S915" s="17"/>
      <c r="T915" s="17"/>
      <c r="U915" s="17"/>
    </row>
    <row r="916" spans="6:45" x14ac:dyDescent="0.25">
      <c r="F916" s="11"/>
      <c r="K916" s="1"/>
      <c r="N916" s="17"/>
      <c r="O916" s="17"/>
      <c r="P916" s="17"/>
      <c r="Q916" s="17"/>
      <c r="R916" s="17"/>
      <c r="S916" s="17"/>
      <c r="T916" s="17"/>
      <c r="U916" s="17"/>
    </row>
    <row r="917" spans="6:45" x14ac:dyDescent="0.25">
      <c r="F917" s="11"/>
      <c r="K917" s="1"/>
      <c r="N917" s="17"/>
      <c r="O917" s="17"/>
      <c r="P917" s="17"/>
      <c r="Q917" s="17"/>
      <c r="R917" s="17"/>
      <c r="S917" s="17"/>
      <c r="T917" s="17"/>
      <c r="U917" s="17"/>
    </row>
    <row r="918" spans="6:45" x14ac:dyDescent="0.25">
      <c r="F918" s="11"/>
      <c r="K918" s="1"/>
      <c r="N918" s="17"/>
      <c r="O918" s="17"/>
      <c r="P918" s="17"/>
      <c r="Q918" s="17"/>
      <c r="R918" s="17"/>
      <c r="S918" s="17"/>
      <c r="T918" s="17"/>
      <c r="U918" s="17"/>
    </row>
    <row r="919" spans="6:45" x14ac:dyDescent="0.25">
      <c r="F919" s="11"/>
      <c r="K919" s="1"/>
      <c r="N919" s="17"/>
      <c r="O919" s="17"/>
      <c r="P919" s="17"/>
      <c r="Q919" s="17"/>
      <c r="R919" s="17"/>
      <c r="S919" s="17"/>
      <c r="T919" s="17"/>
      <c r="U919" s="17"/>
    </row>
    <row r="920" spans="6:45" x14ac:dyDescent="0.25">
      <c r="F920" s="11"/>
      <c r="K920" s="1"/>
      <c r="N920" s="17"/>
      <c r="O920" s="17"/>
      <c r="P920" s="17"/>
      <c r="Q920" s="17"/>
      <c r="R920" s="17"/>
      <c r="S920" s="17"/>
      <c r="T920" s="17"/>
      <c r="U920" s="17"/>
    </row>
    <row r="921" spans="6:45" x14ac:dyDescent="0.25">
      <c r="F921" s="11"/>
      <c r="K921" s="1"/>
      <c r="N921" s="17"/>
      <c r="O921" s="17"/>
      <c r="P921" s="17"/>
      <c r="Q921" s="17"/>
      <c r="R921" s="17"/>
      <c r="S921" s="17"/>
      <c r="T921" s="17"/>
      <c r="U921" s="17"/>
    </row>
    <row r="922" spans="6:45" x14ac:dyDescent="0.25">
      <c r="F922" s="11"/>
      <c r="K922" s="1"/>
      <c r="N922" s="17"/>
      <c r="O922" s="17"/>
      <c r="P922" s="17"/>
      <c r="Q922" s="17"/>
      <c r="R922" s="17"/>
      <c r="S922" s="17"/>
      <c r="T922" s="17"/>
      <c r="U922" s="17"/>
    </row>
    <row r="923" spans="6:45" x14ac:dyDescent="0.25">
      <c r="F923" s="11"/>
      <c r="K923" s="1"/>
      <c r="N923" s="17"/>
      <c r="O923" s="17"/>
      <c r="P923" s="17"/>
      <c r="Q923" s="17"/>
      <c r="R923" s="17"/>
      <c r="S923" s="17"/>
      <c r="T923" s="17"/>
      <c r="U923" s="17"/>
    </row>
    <row r="924" spans="6:45" x14ac:dyDescent="0.25">
      <c r="F924" s="11"/>
      <c r="K924" s="1"/>
      <c r="N924" s="17"/>
      <c r="O924" s="17"/>
      <c r="P924" s="17"/>
      <c r="Q924" s="17"/>
      <c r="R924" s="17"/>
      <c r="S924" s="17"/>
      <c r="T924" s="17"/>
      <c r="U924" s="17"/>
    </row>
    <row r="925" spans="6:45" x14ac:dyDescent="0.25">
      <c r="F925" s="11"/>
      <c r="K925" s="1"/>
      <c r="N925" s="17"/>
      <c r="O925" s="17"/>
      <c r="P925" s="17"/>
      <c r="Q925" s="17"/>
      <c r="R925" s="17"/>
      <c r="S925" s="17"/>
      <c r="T925" s="17"/>
      <c r="U925" s="17"/>
    </row>
    <row r="926" spans="6:45" x14ac:dyDescent="0.25">
      <c r="F926" s="11"/>
      <c r="K926" s="1"/>
      <c r="N926" s="17"/>
      <c r="O926" s="17"/>
      <c r="P926" s="17"/>
      <c r="Q926" s="17"/>
      <c r="R926" s="17"/>
      <c r="S926" s="17"/>
      <c r="T926" s="17"/>
      <c r="U926" s="17"/>
    </row>
    <row r="927" spans="6:45" x14ac:dyDescent="0.25">
      <c r="F927" s="11"/>
      <c r="K927" s="1"/>
      <c r="N927" s="17"/>
      <c r="O927" s="17"/>
      <c r="P927" s="17"/>
      <c r="Q927" s="17"/>
      <c r="R927" s="17"/>
      <c r="S927" s="17"/>
      <c r="T927" s="17"/>
      <c r="U927" s="17"/>
    </row>
    <row r="928" spans="6:45" x14ac:dyDescent="0.25">
      <c r="F928" s="11"/>
      <c r="K928" s="1"/>
      <c r="N928" s="17"/>
      <c r="O928" s="17"/>
      <c r="P928" s="17"/>
      <c r="Q928" s="17"/>
      <c r="R928" s="17"/>
      <c r="S928" s="17"/>
      <c r="T928" s="17"/>
      <c r="U928" s="17"/>
    </row>
    <row r="929" spans="6:45" x14ac:dyDescent="0.25">
      <c r="F929" s="11"/>
      <c r="K929" s="1"/>
      <c r="N929" s="17"/>
      <c r="O929" s="17"/>
      <c r="P929" s="17"/>
      <c r="Q929" s="17"/>
      <c r="R929" s="17"/>
      <c r="S929" s="17"/>
      <c r="T929" s="17"/>
      <c r="U929" s="17"/>
    </row>
    <row r="930" spans="6:45" x14ac:dyDescent="0.25">
      <c r="F930" s="11"/>
      <c r="K930" s="1"/>
      <c r="N930" s="17"/>
      <c r="O930" s="17"/>
      <c r="P930" s="17"/>
      <c r="Q930" s="17"/>
      <c r="R930" s="17"/>
      <c r="S930" s="17"/>
      <c r="T930" s="17"/>
      <c r="U930" s="17"/>
      <c r="AS930" s="14"/>
    </row>
    <row r="931" spans="6:45" x14ac:dyDescent="0.25">
      <c r="F931" s="11"/>
      <c r="K931" s="1"/>
      <c r="N931" s="17"/>
      <c r="O931" s="17"/>
      <c r="P931" s="17"/>
      <c r="Q931" s="17"/>
      <c r="R931" s="17"/>
      <c r="S931" s="17"/>
      <c r="T931" s="17"/>
      <c r="U931" s="17"/>
    </row>
    <row r="932" spans="6:45" x14ac:dyDescent="0.25">
      <c r="F932" s="11"/>
      <c r="K932" s="1"/>
      <c r="N932" s="17"/>
      <c r="O932" s="17"/>
      <c r="P932" s="17"/>
      <c r="Q932" s="17"/>
      <c r="R932" s="17"/>
      <c r="S932" s="17"/>
      <c r="T932" s="17"/>
      <c r="U932" s="17"/>
    </row>
    <row r="933" spans="6:45" x14ac:dyDescent="0.25">
      <c r="F933" s="11"/>
      <c r="K933" s="1"/>
      <c r="N933" s="17"/>
      <c r="O933" s="17"/>
      <c r="P933" s="17"/>
      <c r="Q933" s="17"/>
      <c r="R933" s="17"/>
      <c r="S933" s="17"/>
      <c r="T933" s="17"/>
      <c r="U933" s="17"/>
    </row>
    <row r="934" spans="6:45" x14ac:dyDescent="0.25">
      <c r="F934" s="11"/>
      <c r="K934" s="1"/>
      <c r="N934" s="17"/>
      <c r="O934" s="17"/>
      <c r="P934" s="17"/>
      <c r="Q934" s="17"/>
      <c r="R934" s="17"/>
      <c r="S934" s="17"/>
      <c r="T934" s="17"/>
      <c r="U934" s="17"/>
    </row>
    <row r="935" spans="6:45" x14ac:dyDescent="0.25">
      <c r="F935" s="11"/>
      <c r="K935" s="1"/>
      <c r="N935" s="17"/>
      <c r="O935" s="17"/>
      <c r="P935" s="17"/>
      <c r="Q935" s="17"/>
      <c r="R935" s="17"/>
      <c r="S935" s="17"/>
      <c r="T935" s="17"/>
      <c r="U935" s="17"/>
    </row>
    <row r="936" spans="6:45" x14ac:dyDescent="0.25">
      <c r="F936" s="11"/>
      <c r="K936" s="1"/>
      <c r="N936" s="17"/>
      <c r="O936" s="17"/>
      <c r="P936" s="17"/>
      <c r="Q936" s="17"/>
      <c r="R936" s="17"/>
      <c r="S936" s="17"/>
      <c r="T936" s="17"/>
      <c r="U936" s="17"/>
    </row>
    <row r="937" spans="6:45" x14ac:dyDescent="0.25">
      <c r="F937" s="11"/>
      <c r="K937" s="1"/>
      <c r="N937" s="17"/>
      <c r="O937" s="17"/>
      <c r="P937" s="17"/>
      <c r="Q937" s="17"/>
      <c r="R937" s="17"/>
      <c r="S937" s="17"/>
      <c r="T937" s="17"/>
      <c r="U937" s="17"/>
    </row>
    <row r="938" spans="6:45" x14ac:dyDescent="0.25">
      <c r="F938" s="11"/>
      <c r="K938" s="1"/>
      <c r="N938" s="17"/>
      <c r="O938" s="17"/>
      <c r="P938" s="17"/>
      <c r="Q938" s="17"/>
      <c r="R938" s="17"/>
      <c r="S938" s="17"/>
      <c r="T938" s="17"/>
      <c r="U938" s="17"/>
    </row>
    <row r="939" spans="6:45" x14ac:dyDescent="0.25">
      <c r="F939" s="11"/>
      <c r="K939" s="1"/>
      <c r="N939" s="17"/>
      <c r="O939" s="17"/>
      <c r="P939" s="17"/>
      <c r="Q939" s="17"/>
      <c r="R939" s="17"/>
      <c r="S939" s="17"/>
      <c r="T939" s="17"/>
      <c r="U939" s="17"/>
    </row>
    <row r="940" spans="6:45" x14ac:dyDescent="0.25">
      <c r="F940" s="11"/>
      <c r="K940" s="1"/>
      <c r="N940" s="17"/>
      <c r="O940" s="17"/>
      <c r="P940" s="17"/>
      <c r="Q940" s="17"/>
      <c r="R940" s="17"/>
      <c r="S940" s="17"/>
      <c r="T940" s="17"/>
      <c r="U940" s="17"/>
    </row>
    <row r="941" spans="6:45" x14ac:dyDescent="0.25">
      <c r="F941" s="11"/>
      <c r="K941" s="1"/>
      <c r="N941" s="17"/>
      <c r="O941" s="17"/>
      <c r="P941" s="17"/>
      <c r="Q941" s="17"/>
      <c r="R941" s="17"/>
      <c r="S941" s="17"/>
      <c r="T941" s="17"/>
      <c r="U941" s="17"/>
    </row>
    <row r="942" spans="6:45" x14ac:dyDescent="0.25">
      <c r="F942" s="11"/>
      <c r="K942" s="1"/>
      <c r="N942" s="17"/>
      <c r="O942" s="17"/>
      <c r="P942" s="17"/>
      <c r="Q942" s="17"/>
      <c r="R942" s="17"/>
      <c r="S942" s="17"/>
      <c r="T942" s="17"/>
      <c r="U942" s="17"/>
    </row>
    <row r="943" spans="6:45" x14ac:dyDescent="0.25">
      <c r="F943" s="11"/>
      <c r="K943" s="1"/>
      <c r="N943" s="17"/>
      <c r="O943" s="17"/>
      <c r="P943" s="17"/>
      <c r="Q943" s="17"/>
      <c r="R943" s="17"/>
      <c r="S943" s="17"/>
      <c r="T943" s="17"/>
      <c r="U943" s="17"/>
    </row>
    <row r="944" spans="6:45" x14ac:dyDescent="0.25">
      <c r="F944" s="11"/>
      <c r="K944" s="1"/>
      <c r="N944" s="17"/>
      <c r="O944" s="17"/>
      <c r="P944" s="17"/>
      <c r="Q944" s="17"/>
      <c r="R944" s="17"/>
      <c r="S944" s="17"/>
      <c r="T944" s="17"/>
      <c r="U944" s="17"/>
    </row>
    <row r="945" spans="6:21" x14ac:dyDescent="0.25">
      <c r="F945" s="11"/>
      <c r="K945" s="1"/>
      <c r="N945" s="17"/>
      <c r="O945" s="17"/>
      <c r="P945" s="17"/>
      <c r="Q945" s="17"/>
      <c r="R945" s="17"/>
      <c r="S945" s="17"/>
      <c r="T945" s="17"/>
      <c r="U945" s="17"/>
    </row>
    <row r="946" spans="6:21" x14ac:dyDescent="0.25">
      <c r="F946" s="11"/>
      <c r="K946" s="1"/>
      <c r="N946" s="17"/>
      <c r="O946" s="17"/>
      <c r="P946" s="17"/>
      <c r="Q946" s="17"/>
      <c r="R946" s="17"/>
      <c r="S946" s="17"/>
      <c r="T946" s="17"/>
      <c r="U946" s="17"/>
    </row>
    <row r="947" spans="6:21" x14ac:dyDescent="0.25">
      <c r="F947" s="11"/>
      <c r="K947" s="1"/>
      <c r="N947" s="17"/>
      <c r="O947" s="17"/>
      <c r="P947" s="17"/>
      <c r="Q947" s="17"/>
      <c r="R947" s="17"/>
      <c r="S947" s="17"/>
      <c r="T947" s="17"/>
      <c r="U947" s="17"/>
    </row>
    <row r="948" spans="6:21" x14ac:dyDescent="0.25">
      <c r="F948" s="11"/>
      <c r="K948" s="1"/>
      <c r="N948" s="17"/>
      <c r="O948" s="17"/>
      <c r="P948" s="17"/>
      <c r="Q948" s="17"/>
      <c r="R948" s="17"/>
      <c r="S948" s="17"/>
      <c r="T948" s="17"/>
      <c r="U948" s="17"/>
    </row>
    <row r="949" spans="6:21" x14ac:dyDescent="0.25">
      <c r="F949" s="11"/>
      <c r="K949" s="1"/>
      <c r="N949" s="17"/>
      <c r="O949" s="17"/>
      <c r="P949" s="17"/>
      <c r="Q949" s="17"/>
      <c r="R949" s="17"/>
      <c r="S949" s="17"/>
      <c r="T949" s="17"/>
      <c r="U949" s="17"/>
    </row>
    <row r="950" spans="6:21" x14ac:dyDescent="0.25">
      <c r="F950" s="11"/>
      <c r="K950" s="1"/>
      <c r="N950" s="17"/>
      <c r="O950" s="17"/>
      <c r="P950" s="17"/>
      <c r="Q950" s="17"/>
      <c r="R950" s="17"/>
      <c r="S950" s="17"/>
      <c r="T950" s="17"/>
      <c r="U950" s="17"/>
    </row>
    <row r="951" spans="6:21" x14ac:dyDescent="0.25">
      <c r="F951" s="11"/>
      <c r="K951" s="1"/>
      <c r="N951" s="17"/>
      <c r="O951" s="17"/>
      <c r="P951" s="17"/>
      <c r="Q951" s="17"/>
      <c r="R951" s="17"/>
      <c r="S951" s="17"/>
      <c r="T951" s="17"/>
      <c r="U951" s="17"/>
    </row>
    <row r="952" spans="6:21" x14ac:dyDescent="0.25">
      <c r="F952" s="11"/>
      <c r="K952" s="1"/>
      <c r="N952" s="17"/>
      <c r="O952" s="17"/>
      <c r="P952" s="17"/>
      <c r="Q952" s="17"/>
      <c r="R952" s="17"/>
      <c r="S952" s="17"/>
      <c r="T952" s="17"/>
      <c r="U952" s="17"/>
    </row>
    <row r="953" spans="6:21" x14ac:dyDescent="0.25">
      <c r="F953" s="11"/>
      <c r="K953" s="1"/>
      <c r="N953" s="17"/>
      <c r="O953" s="17"/>
      <c r="P953" s="17"/>
      <c r="Q953" s="17"/>
      <c r="R953" s="17"/>
      <c r="S953" s="17"/>
      <c r="T953" s="17"/>
      <c r="U953" s="17"/>
    </row>
    <row r="954" spans="6:21" x14ac:dyDescent="0.25">
      <c r="F954" s="11"/>
      <c r="K954" s="1"/>
      <c r="N954" s="17"/>
      <c r="O954" s="17"/>
      <c r="P954" s="17"/>
      <c r="Q954" s="17"/>
      <c r="R954" s="17"/>
      <c r="S954" s="17"/>
      <c r="T954" s="17"/>
      <c r="U954" s="17"/>
    </row>
    <row r="955" spans="6:21" x14ac:dyDescent="0.25">
      <c r="F955" s="11"/>
      <c r="K955" s="1"/>
      <c r="N955" s="17"/>
      <c r="O955" s="17"/>
      <c r="P955" s="17"/>
      <c r="Q955" s="17"/>
      <c r="R955" s="17"/>
      <c r="S955" s="17"/>
      <c r="T955" s="17"/>
      <c r="U955" s="17"/>
    </row>
    <row r="956" spans="6:21" x14ac:dyDescent="0.25">
      <c r="F956" s="11"/>
      <c r="K956" s="1"/>
      <c r="N956" s="17"/>
      <c r="O956" s="17"/>
      <c r="P956" s="17"/>
      <c r="Q956" s="17"/>
      <c r="R956" s="17"/>
      <c r="S956" s="17"/>
      <c r="T956" s="17"/>
      <c r="U956" s="17"/>
    </row>
    <row r="957" spans="6:21" x14ac:dyDescent="0.25">
      <c r="F957" s="11"/>
      <c r="K957" s="1"/>
      <c r="N957" s="17"/>
      <c r="O957" s="17"/>
      <c r="P957" s="17"/>
      <c r="Q957" s="17"/>
      <c r="R957" s="17"/>
      <c r="S957" s="17"/>
      <c r="T957" s="17"/>
      <c r="U957" s="17"/>
    </row>
    <row r="958" spans="6:21" x14ac:dyDescent="0.25">
      <c r="F958" s="11"/>
      <c r="K958" s="1"/>
      <c r="N958" s="17"/>
      <c r="O958" s="17"/>
      <c r="P958" s="17"/>
      <c r="Q958" s="17"/>
      <c r="R958" s="17"/>
      <c r="S958" s="17"/>
      <c r="T958" s="17"/>
      <c r="U958" s="17"/>
    </row>
    <row r="959" spans="6:21" x14ac:dyDescent="0.25">
      <c r="F959" s="11"/>
      <c r="K959" s="1"/>
      <c r="N959" s="17"/>
      <c r="O959" s="17"/>
      <c r="P959" s="17"/>
      <c r="Q959" s="17"/>
      <c r="R959" s="17"/>
      <c r="S959" s="17"/>
      <c r="T959" s="17"/>
      <c r="U959" s="17"/>
    </row>
    <row r="960" spans="6:21" x14ac:dyDescent="0.25">
      <c r="F960" s="11"/>
      <c r="K960" s="1"/>
      <c r="N960" s="17"/>
      <c r="O960" s="17"/>
      <c r="P960" s="17"/>
      <c r="Q960" s="17"/>
      <c r="R960" s="17"/>
      <c r="S960" s="17"/>
      <c r="T960" s="17"/>
      <c r="U960" s="17"/>
    </row>
    <row r="961" spans="6:21" x14ac:dyDescent="0.25">
      <c r="F961" s="11"/>
      <c r="K961" s="1"/>
      <c r="N961" s="17"/>
      <c r="O961" s="17"/>
      <c r="P961" s="17"/>
      <c r="Q961" s="17"/>
      <c r="R961" s="17"/>
      <c r="S961" s="17"/>
      <c r="T961" s="17"/>
      <c r="U961" s="17"/>
    </row>
    <row r="962" spans="6:21" x14ac:dyDescent="0.25">
      <c r="F962" s="11"/>
      <c r="K962" s="1"/>
      <c r="N962" s="17"/>
      <c r="O962" s="17"/>
      <c r="P962" s="17"/>
      <c r="Q962" s="17"/>
      <c r="R962" s="17"/>
      <c r="S962" s="17"/>
      <c r="T962" s="17"/>
      <c r="U962" s="17"/>
    </row>
    <row r="963" spans="6:21" x14ac:dyDescent="0.25">
      <c r="F963" s="11"/>
      <c r="K963" s="1"/>
      <c r="N963" s="17"/>
      <c r="O963" s="17"/>
      <c r="P963" s="17"/>
      <c r="Q963" s="17"/>
      <c r="R963" s="17"/>
      <c r="S963" s="17"/>
      <c r="T963" s="17"/>
      <c r="U963" s="17"/>
    </row>
    <row r="964" spans="6:21" x14ac:dyDescent="0.25">
      <c r="F964" s="11"/>
      <c r="K964" s="1"/>
      <c r="N964" s="17"/>
      <c r="O964" s="17"/>
      <c r="P964" s="17"/>
      <c r="Q964" s="17"/>
      <c r="R964" s="17"/>
      <c r="S964" s="17"/>
      <c r="T964" s="17"/>
      <c r="U964" s="17"/>
    </row>
    <row r="965" spans="6:21" x14ac:dyDescent="0.25">
      <c r="F965" s="11"/>
      <c r="K965" s="1"/>
      <c r="N965" s="17"/>
      <c r="O965" s="17"/>
      <c r="P965" s="17"/>
      <c r="Q965" s="17"/>
      <c r="R965" s="17"/>
      <c r="S965" s="17"/>
      <c r="T965" s="17"/>
      <c r="U965" s="17"/>
    </row>
    <row r="966" spans="6:21" x14ac:dyDescent="0.25">
      <c r="F966" s="11"/>
      <c r="K966" s="1"/>
      <c r="N966" s="17"/>
      <c r="O966" s="17"/>
      <c r="P966" s="17"/>
      <c r="Q966" s="17"/>
      <c r="R966" s="17"/>
      <c r="S966" s="17"/>
      <c r="T966" s="17"/>
      <c r="U966" s="17"/>
    </row>
    <row r="967" spans="6:21" x14ac:dyDescent="0.25">
      <c r="F967" s="11"/>
      <c r="K967" s="1"/>
      <c r="N967" s="17"/>
      <c r="O967" s="17"/>
      <c r="P967" s="17"/>
      <c r="Q967" s="17"/>
      <c r="R967" s="17"/>
      <c r="S967" s="17"/>
      <c r="T967" s="17"/>
      <c r="U967" s="17"/>
    </row>
    <row r="968" spans="6:21" x14ac:dyDescent="0.25">
      <c r="F968" s="11"/>
      <c r="K968" s="1"/>
      <c r="N968" s="17"/>
      <c r="O968" s="17"/>
      <c r="P968" s="17"/>
      <c r="Q968" s="17"/>
      <c r="R968" s="17"/>
      <c r="S968" s="17"/>
      <c r="T968" s="17"/>
      <c r="U968" s="17"/>
    </row>
    <row r="969" spans="6:21" x14ac:dyDescent="0.25">
      <c r="F969" s="11"/>
      <c r="K969" s="1"/>
      <c r="N969" s="17"/>
      <c r="O969" s="17"/>
      <c r="P969" s="17"/>
      <c r="Q969" s="17"/>
      <c r="R969" s="17"/>
      <c r="S969" s="17"/>
      <c r="T969" s="17"/>
      <c r="U969" s="17"/>
    </row>
    <row r="970" spans="6:21" x14ac:dyDescent="0.25">
      <c r="F970" s="11"/>
      <c r="K970" s="1"/>
      <c r="N970" s="17"/>
      <c r="O970" s="17"/>
      <c r="P970" s="17"/>
      <c r="Q970" s="17"/>
      <c r="R970" s="17"/>
      <c r="S970" s="17"/>
      <c r="T970" s="17"/>
      <c r="U970" s="17"/>
    </row>
    <row r="971" spans="6:21" x14ac:dyDescent="0.25">
      <c r="F971" s="11"/>
      <c r="K971" s="1"/>
      <c r="N971" s="17"/>
      <c r="O971" s="17"/>
      <c r="P971" s="17"/>
      <c r="Q971" s="17"/>
      <c r="R971" s="17"/>
      <c r="S971" s="17"/>
      <c r="T971" s="17"/>
      <c r="U971" s="17"/>
    </row>
    <row r="972" spans="6:21" x14ac:dyDescent="0.25">
      <c r="F972" s="11"/>
      <c r="K972" s="1"/>
      <c r="N972" s="17"/>
      <c r="O972" s="17"/>
      <c r="P972" s="17"/>
      <c r="Q972" s="17"/>
      <c r="R972" s="17"/>
      <c r="S972" s="17"/>
      <c r="T972" s="17"/>
      <c r="U972" s="17"/>
    </row>
    <row r="973" spans="6:21" x14ac:dyDescent="0.25">
      <c r="F973" s="11"/>
      <c r="K973" s="1"/>
      <c r="N973" s="17"/>
      <c r="O973" s="17"/>
      <c r="P973" s="17"/>
      <c r="Q973" s="17"/>
      <c r="R973" s="17"/>
      <c r="S973" s="17"/>
      <c r="T973" s="17"/>
      <c r="U973" s="17"/>
    </row>
    <row r="974" spans="6:21" x14ac:dyDescent="0.25">
      <c r="F974" s="11"/>
      <c r="K974" s="1"/>
      <c r="N974" s="17"/>
      <c r="O974" s="17"/>
      <c r="P974" s="17"/>
      <c r="Q974" s="17"/>
      <c r="R974" s="17"/>
      <c r="S974" s="17"/>
      <c r="T974" s="17"/>
      <c r="U974" s="17"/>
    </row>
    <row r="975" spans="6:21" x14ac:dyDescent="0.25">
      <c r="F975" s="11"/>
      <c r="K975" s="1"/>
      <c r="N975" s="17"/>
      <c r="O975" s="17"/>
      <c r="P975" s="17"/>
      <c r="Q975" s="17"/>
      <c r="R975" s="17"/>
      <c r="S975" s="17"/>
      <c r="T975" s="17"/>
      <c r="U975" s="17"/>
    </row>
    <row r="976" spans="6:21" x14ac:dyDescent="0.25">
      <c r="F976" s="11"/>
      <c r="K976" s="1"/>
      <c r="N976" s="17"/>
      <c r="O976" s="17"/>
      <c r="P976" s="17"/>
      <c r="Q976" s="17"/>
      <c r="R976" s="17"/>
      <c r="S976" s="17"/>
      <c r="T976" s="17"/>
      <c r="U976" s="17"/>
    </row>
    <row r="977" spans="6:21" x14ac:dyDescent="0.25">
      <c r="F977" s="11"/>
      <c r="K977" s="1"/>
      <c r="N977" s="17"/>
      <c r="O977" s="17"/>
      <c r="P977" s="17"/>
      <c r="Q977" s="17"/>
      <c r="R977" s="17"/>
      <c r="S977" s="17"/>
      <c r="T977" s="17"/>
      <c r="U977" s="17"/>
    </row>
    <row r="978" spans="6:21" x14ac:dyDescent="0.25">
      <c r="F978" s="11"/>
      <c r="K978" s="1"/>
      <c r="N978" s="17"/>
      <c r="O978" s="17"/>
      <c r="P978" s="17"/>
      <c r="Q978" s="17"/>
      <c r="R978" s="17"/>
      <c r="S978" s="17"/>
      <c r="T978" s="17"/>
      <c r="U978" s="17"/>
    </row>
    <row r="979" spans="6:21" x14ac:dyDescent="0.25">
      <c r="F979" s="11"/>
      <c r="K979" s="1"/>
      <c r="N979" s="17"/>
      <c r="O979" s="17"/>
      <c r="P979" s="17"/>
      <c r="Q979" s="17"/>
      <c r="R979" s="17"/>
      <c r="S979" s="17"/>
      <c r="T979" s="17"/>
      <c r="U979" s="17"/>
    </row>
    <row r="980" spans="6:21" x14ac:dyDescent="0.25">
      <c r="F980" s="11"/>
      <c r="K980" s="1"/>
      <c r="N980" s="17"/>
      <c r="O980" s="17"/>
      <c r="P980" s="17"/>
      <c r="Q980" s="17"/>
      <c r="R980" s="17"/>
      <c r="S980" s="17"/>
      <c r="T980" s="17"/>
      <c r="U980" s="17"/>
    </row>
    <row r="981" spans="6:21" x14ac:dyDescent="0.25">
      <c r="F981" s="11"/>
      <c r="K981" s="1"/>
      <c r="N981" s="17"/>
      <c r="O981" s="17"/>
      <c r="P981" s="17"/>
      <c r="Q981" s="17"/>
      <c r="R981" s="17"/>
      <c r="S981" s="17"/>
      <c r="T981" s="17"/>
      <c r="U981" s="17"/>
    </row>
    <row r="982" spans="6:21" x14ac:dyDescent="0.25">
      <c r="F982" s="11"/>
      <c r="K982" s="1"/>
      <c r="N982" s="17"/>
      <c r="O982" s="17"/>
      <c r="P982" s="17"/>
      <c r="Q982" s="17"/>
      <c r="R982" s="17"/>
      <c r="S982" s="17"/>
      <c r="T982" s="17"/>
      <c r="U982" s="17"/>
    </row>
    <row r="983" spans="6:21" x14ac:dyDescent="0.25">
      <c r="F983" s="11"/>
      <c r="K983" s="1"/>
      <c r="N983" s="17"/>
      <c r="O983" s="17"/>
      <c r="P983" s="17"/>
      <c r="Q983" s="17"/>
      <c r="R983" s="17"/>
      <c r="S983" s="17"/>
      <c r="T983" s="17"/>
      <c r="U983" s="17"/>
    </row>
    <row r="984" spans="6:21" x14ac:dyDescent="0.25">
      <c r="F984" s="11"/>
      <c r="K984" s="1"/>
      <c r="N984" s="17"/>
      <c r="O984" s="17"/>
      <c r="P984" s="17"/>
      <c r="Q984" s="17"/>
      <c r="R984" s="17"/>
      <c r="S984" s="17"/>
      <c r="T984" s="17"/>
      <c r="U984" s="17"/>
    </row>
    <row r="985" spans="6:21" x14ac:dyDescent="0.25">
      <c r="F985" s="11"/>
      <c r="K985" s="1"/>
      <c r="N985" s="17"/>
      <c r="O985" s="17"/>
      <c r="P985" s="17"/>
      <c r="Q985" s="17"/>
      <c r="R985" s="17"/>
      <c r="S985" s="17"/>
      <c r="T985" s="17"/>
      <c r="U985" s="17"/>
    </row>
    <row r="986" spans="6:21" x14ac:dyDescent="0.25">
      <c r="F986" s="11"/>
      <c r="K986" s="1"/>
      <c r="N986" s="17"/>
      <c r="O986" s="17"/>
      <c r="P986" s="17"/>
      <c r="Q986" s="17"/>
      <c r="R986" s="17"/>
      <c r="S986" s="17"/>
      <c r="T986" s="17"/>
      <c r="U986" s="17"/>
    </row>
    <row r="987" spans="6:21" x14ac:dyDescent="0.25">
      <c r="F987" s="11"/>
      <c r="K987" s="1"/>
      <c r="N987" s="17"/>
      <c r="O987" s="17"/>
      <c r="P987" s="17"/>
      <c r="Q987" s="17"/>
      <c r="R987" s="17"/>
      <c r="S987" s="17"/>
      <c r="T987" s="17"/>
      <c r="U987" s="17"/>
    </row>
    <row r="988" spans="6:21" x14ac:dyDescent="0.25">
      <c r="F988" s="11"/>
      <c r="K988" s="1"/>
      <c r="N988" s="17"/>
      <c r="O988" s="17"/>
      <c r="P988" s="17"/>
      <c r="Q988" s="17"/>
      <c r="R988" s="17"/>
      <c r="S988" s="17"/>
      <c r="T988" s="17"/>
      <c r="U988" s="17"/>
    </row>
    <row r="989" spans="6:21" x14ac:dyDescent="0.25">
      <c r="F989" s="11"/>
      <c r="K989" s="1"/>
      <c r="N989" s="17"/>
      <c r="O989" s="17"/>
      <c r="P989" s="17"/>
      <c r="Q989" s="17"/>
      <c r="R989" s="17"/>
      <c r="S989" s="17"/>
      <c r="T989" s="17"/>
      <c r="U989" s="17"/>
    </row>
    <row r="990" spans="6:21" x14ac:dyDescent="0.25">
      <c r="F990" s="11"/>
      <c r="K990" s="1"/>
      <c r="N990" s="17"/>
      <c r="O990" s="17"/>
      <c r="P990" s="17"/>
      <c r="Q990" s="17"/>
      <c r="R990" s="17"/>
      <c r="S990" s="17"/>
      <c r="T990" s="17"/>
      <c r="U990" s="17"/>
    </row>
    <row r="991" spans="6:21" x14ac:dyDescent="0.25">
      <c r="F991" s="11"/>
      <c r="K991" s="1"/>
      <c r="N991" s="17"/>
      <c r="O991" s="17"/>
      <c r="P991" s="17"/>
      <c r="Q991" s="17"/>
      <c r="R991" s="17"/>
      <c r="S991" s="17"/>
      <c r="T991" s="17"/>
      <c r="U991" s="17"/>
    </row>
    <row r="992" spans="6:21" x14ac:dyDescent="0.25">
      <c r="F992" s="11"/>
      <c r="K992" s="1"/>
      <c r="N992" s="17"/>
      <c r="O992" s="17"/>
      <c r="P992" s="17"/>
      <c r="Q992" s="17"/>
      <c r="R992" s="17"/>
      <c r="S992" s="17"/>
      <c r="T992" s="17"/>
      <c r="U992" s="17"/>
    </row>
    <row r="993" spans="6:21" x14ac:dyDescent="0.25">
      <c r="F993" s="11"/>
      <c r="K993" s="1"/>
      <c r="N993" s="17"/>
      <c r="O993" s="17"/>
      <c r="P993" s="17"/>
      <c r="Q993" s="17"/>
      <c r="R993" s="17"/>
      <c r="S993" s="17"/>
      <c r="T993" s="17"/>
      <c r="U993" s="17"/>
    </row>
    <row r="994" spans="6:21" x14ac:dyDescent="0.25">
      <c r="F994" s="11"/>
      <c r="K994" s="1"/>
      <c r="N994" s="17"/>
      <c r="O994" s="17"/>
      <c r="P994" s="17"/>
      <c r="Q994" s="17"/>
      <c r="R994" s="17"/>
      <c r="S994" s="17"/>
      <c r="T994" s="17"/>
      <c r="U994" s="17"/>
    </row>
    <row r="995" spans="6:21" x14ac:dyDescent="0.25">
      <c r="F995" s="11"/>
      <c r="K995" s="1"/>
      <c r="N995" s="17"/>
      <c r="O995" s="17"/>
      <c r="P995" s="17"/>
      <c r="Q995" s="17"/>
      <c r="R995" s="17"/>
      <c r="S995" s="17"/>
      <c r="T995" s="17"/>
      <c r="U995" s="17"/>
    </row>
    <row r="996" spans="6:21" x14ac:dyDescent="0.25">
      <c r="F996" s="11"/>
      <c r="K996" s="1"/>
      <c r="N996" s="17"/>
      <c r="O996" s="17"/>
      <c r="P996" s="17"/>
      <c r="Q996" s="17"/>
      <c r="R996" s="17"/>
      <c r="S996" s="17"/>
      <c r="T996" s="17"/>
      <c r="U996" s="17"/>
    </row>
    <row r="997" spans="6:21" x14ac:dyDescent="0.25">
      <c r="F997" s="11"/>
      <c r="K997" s="1"/>
      <c r="N997" s="17"/>
      <c r="O997" s="17"/>
      <c r="P997" s="17"/>
      <c r="Q997" s="17"/>
      <c r="R997" s="17"/>
      <c r="S997" s="17"/>
      <c r="T997" s="17"/>
      <c r="U997" s="17"/>
    </row>
    <row r="998" spans="6:21" x14ac:dyDescent="0.25">
      <c r="F998" s="11"/>
      <c r="K998" s="1"/>
      <c r="N998" s="17"/>
      <c r="O998" s="17"/>
      <c r="P998" s="17"/>
      <c r="Q998" s="17"/>
      <c r="R998" s="17"/>
      <c r="S998" s="17"/>
      <c r="T998" s="17"/>
      <c r="U998" s="17"/>
    </row>
    <row r="999" spans="6:21" x14ac:dyDescent="0.25">
      <c r="F999" s="11"/>
      <c r="K999" s="1"/>
      <c r="N999" s="17"/>
      <c r="O999" s="17"/>
      <c r="P999" s="17"/>
      <c r="Q999" s="17"/>
      <c r="R999" s="17"/>
      <c r="S999" s="17"/>
      <c r="T999" s="17"/>
      <c r="U999" s="17"/>
    </row>
    <row r="1000" spans="6:21" x14ac:dyDescent="0.25">
      <c r="F1000" s="11"/>
      <c r="K1000" s="1"/>
      <c r="N1000" s="17"/>
      <c r="O1000" s="17"/>
      <c r="P1000" s="17"/>
      <c r="Q1000" s="17"/>
      <c r="R1000" s="17"/>
      <c r="S1000" s="17"/>
      <c r="T1000" s="17"/>
      <c r="U1000" s="17"/>
    </row>
    <row r="1001" spans="6:21" x14ac:dyDescent="0.25">
      <c r="F1001" s="11"/>
      <c r="K1001" s="1"/>
      <c r="N1001" s="17"/>
      <c r="O1001" s="17"/>
      <c r="P1001" s="17"/>
      <c r="Q1001" s="17"/>
      <c r="R1001" s="17"/>
      <c r="S1001" s="17"/>
      <c r="T1001" s="17"/>
      <c r="U1001" s="17"/>
    </row>
    <row r="1002" spans="6:21" x14ac:dyDescent="0.25">
      <c r="F1002" s="11"/>
      <c r="K1002" s="1"/>
      <c r="N1002" s="17"/>
      <c r="O1002" s="17"/>
      <c r="P1002" s="17"/>
      <c r="Q1002" s="17"/>
      <c r="R1002" s="17"/>
      <c r="S1002" s="17"/>
      <c r="T1002" s="17"/>
      <c r="U1002" s="17"/>
    </row>
    <row r="1003" spans="6:21" x14ac:dyDescent="0.25">
      <c r="F1003" s="11"/>
      <c r="K1003" s="1"/>
      <c r="N1003" s="17"/>
      <c r="O1003" s="17"/>
      <c r="P1003" s="17"/>
      <c r="Q1003" s="17"/>
      <c r="R1003" s="17"/>
      <c r="S1003" s="17"/>
      <c r="T1003" s="17"/>
      <c r="U1003" s="17"/>
    </row>
    <row r="1004" spans="6:21" x14ac:dyDescent="0.25">
      <c r="F1004" s="11"/>
      <c r="K1004" s="1"/>
      <c r="N1004" s="17"/>
      <c r="O1004" s="17"/>
      <c r="P1004" s="17"/>
      <c r="Q1004" s="17"/>
      <c r="R1004" s="17"/>
      <c r="S1004" s="17"/>
      <c r="T1004" s="17"/>
      <c r="U1004" s="17"/>
    </row>
    <row r="1005" spans="6:21" x14ac:dyDescent="0.25">
      <c r="F1005" s="11"/>
      <c r="K1005" s="1"/>
      <c r="N1005" s="17"/>
      <c r="O1005" s="17"/>
      <c r="P1005" s="17"/>
      <c r="Q1005" s="17"/>
      <c r="R1005" s="17"/>
      <c r="S1005" s="17"/>
      <c r="T1005" s="17"/>
      <c r="U1005" s="17"/>
    </row>
    <row r="1006" spans="6:21" x14ac:dyDescent="0.25">
      <c r="F1006" s="11"/>
      <c r="K1006" s="1"/>
      <c r="N1006" s="17"/>
      <c r="O1006" s="17"/>
      <c r="P1006" s="17"/>
      <c r="Q1006" s="17"/>
      <c r="R1006" s="17"/>
      <c r="S1006" s="17"/>
      <c r="T1006" s="17"/>
      <c r="U1006" s="17"/>
    </row>
    <row r="1007" spans="6:21" x14ac:dyDescent="0.25">
      <c r="F1007" s="11"/>
      <c r="K1007" s="1"/>
      <c r="N1007" s="17"/>
      <c r="O1007" s="17"/>
      <c r="P1007" s="17"/>
      <c r="Q1007" s="17"/>
      <c r="R1007" s="17"/>
      <c r="S1007" s="17"/>
      <c r="T1007" s="17"/>
      <c r="U1007" s="17"/>
    </row>
    <row r="1008" spans="6:21" x14ac:dyDescent="0.25">
      <c r="F1008" s="11"/>
      <c r="K1008" s="1"/>
      <c r="N1008" s="17"/>
      <c r="O1008" s="17"/>
      <c r="P1008" s="17"/>
      <c r="Q1008" s="17"/>
      <c r="R1008" s="17"/>
      <c r="S1008" s="17"/>
      <c r="T1008" s="17"/>
      <c r="U1008" s="17"/>
    </row>
    <row r="1009" spans="6:21" x14ac:dyDescent="0.25">
      <c r="F1009" s="11"/>
      <c r="K1009" s="1"/>
      <c r="N1009" s="17"/>
      <c r="O1009" s="17"/>
      <c r="P1009" s="17"/>
      <c r="Q1009" s="17"/>
      <c r="R1009" s="17"/>
      <c r="S1009" s="17"/>
      <c r="T1009" s="17"/>
      <c r="U1009" s="17"/>
    </row>
    <row r="1010" spans="6:21" x14ac:dyDescent="0.25">
      <c r="F1010" s="11"/>
      <c r="K1010" s="1"/>
      <c r="N1010" s="17"/>
      <c r="O1010" s="17"/>
      <c r="P1010" s="17"/>
      <c r="Q1010" s="17"/>
      <c r="R1010" s="17"/>
      <c r="S1010" s="17"/>
      <c r="T1010" s="17"/>
      <c r="U1010" s="17"/>
    </row>
    <row r="1011" spans="6:21" x14ac:dyDescent="0.25">
      <c r="F1011" s="11"/>
      <c r="K1011" s="1"/>
      <c r="N1011" s="17"/>
      <c r="O1011" s="17"/>
      <c r="P1011" s="17"/>
      <c r="Q1011" s="17"/>
      <c r="R1011" s="17"/>
      <c r="S1011" s="17"/>
      <c r="T1011" s="17"/>
      <c r="U1011" s="17"/>
    </row>
    <row r="1012" spans="6:21" x14ac:dyDescent="0.25">
      <c r="F1012" s="11"/>
      <c r="K1012" s="1"/>
      <c r="N1012" s="17"/>
      <c r="O1012" s="17"/>
      <c r="P1012" s="17"/>
      <c r="Q1012" s="17"/>
      <c r="R1012" s="17"/>
      <c r="S1012" s="17"/>
      <c r="T1012" s="17"/>
      <c r="U1012" s="17"/>
    </row>
    <row r="1013" spans="6:21" x14ac:dyDescent="0.25">
      <c r="F1013" s="11"/>
      <c r="K1013" s="1"/>
      <c r="N1013" s="17"/>
      <c r="O1013" s="17"/>
      <c r="P1013" s="17"/>
      <c r="Q1013" s="17"/>
      <c r="R1013" s="17"/>
      <c r="S1013" s="17"/>
      <c r="T1013" s="17"/>
      <c r="U1013" s="17"/>
    </row>
    <row r="1014" spans="6:21" x14ac:dyDescent="0.25">
      <c r="F1014" s="11"/>
      <c r="K1014" s="1"/>
      <c r="N1014" s="17"/>
      <c r="O1014" s="17"/>
      <c r="P1014" s="17"/>
      <c r="Q1014" s="17"/>
      <c r="R1014" s="17"/>
      <c r="S1014" s="17"/>
      <c r="T1014" s="17"/>
      <c r="U1014" s="17"/>
    </row>
    <row r="1015" spans="6:21" x14ac:dyDescent="0.25">
      <c r="F1015" s="11"/>
      <c r="K1015" s="1"/>
      <c r="N1015" s="17"/>
      <c r="O1015" s="17"/>
      <c r="P1015" s="17"/>
      <c r="Q1015" s="17"/>
      <c r="R1015" s="17"/>
      <c r="S1015" s="17"/>
      <c r="T1015" s="17"/>
      <c r="U1015" s="17"/>
    </row>
    <row r="1016" spans="6:21" x14ac:dyDescent="0.25">
      <c r="F1016" s="11"/>
      <c r="K1016" s="1"/>
      <c r="N1016" s="17"/>
      <c r="O1016" s="17"/>
      <c r="P1016" s="17"/>
      <c r="Q1016" s="17"/>
      <c r="R1016" s="17"/>
      <c r="S1016" s="17"/>
      <c r="T1016" s="17"/>
      <c r="U1016" s="17"/>
    </row>
    <row r="1017" spans="6:21" x14ac:dyDescent="0.25">
      <c r="F1017" s="11"/>
      <c r="K1017" s="1"/>
      <c r="N1017" s="17"/>
      <c r="O1017" s="17"/>
      <c r="P1017" s="17"/>
      <c r="Q1017" s="17"/>
      <c r="R1017" s="17"/>
      <c r="S1017" s="17"/>
      <c r="T1017" s="17"/>
      <c r="U1017" s="17"/>
    </row>
    <row r="1018" spans="6:21" x14ac:dyDescent="0.25">
      <c r="F1018" s="11"/>
      <c r="K1018" s="1"/>
      <c r="N1018" s="17"/>
      <c r="O1018" s="17"/>
      <c r="P1018" s="17"/>
      <c r="Q1018" s="17"/>
      <c r="R1018" s="17"/>
      <c r="S1018" s="17"/>
      <c r="T1018" s="17"/>
      <c r="U1018" s="17"/>
    </row>
    <row r="1019" spans="6:21" x14ac:dyDescent="0.25">
      <c r="F1019" s="11"/>
      <c r="K1019" s="1"/>
      <c r="N1019" s="17"/>
      <c r="O1019" s="17"/>
      <c r="P1019" s="17"/>
      <c r="Q1019" s="17"/>
      <c r="R1019" s="17"/>
      <c r="S1019" s="17"/>
      <c r="T1019" s="17"/>
      <c r="U1019" s="17"/>
    </row>
    <row r="1020" spans="6:21" x14ac:dyDescent="0.25">
      <c r="F1020" s="11"/>
      <c r="K1020" s="1"/>
      <c r="N1020" s="17"/>
      <c r="O1020" s="17"/>
      <c r="P1020" s="17"/>
      <c r="Q1020" s="17"/>
      <c r="R1020" s="17"/>
      <c r="S1020" s="17"/>
      <c r="T1020" s="17"/>
      <c r="U1020" s="17"/>
    </row>
    <row r="1021" spans="6:21" x14ac:dyDescent="0.25">
      <c r="F1021" s="11"/>
      <c r="K1021" s="1"/>
      <c r="N1021" s="17"/>
      <c r="O1021" s="17"/>
      <c r="P1021" s="17"/>
      <c r="Q1021" s="17"/>
      <c r="R1021" s="17"/>
      <c r="S1021" s="17"/>
      <c r="T1021" s="17"/>
      <c r="U1021" s="17"/>
    </row>
    <row r="1022" spans="6:21" x14ac:dyDescent="0.25">
      <c r="F1022" s="11"/>
      <c r="K1022" s="1"/>
      <c r="N1022" s="17"/>
      <c r="O1022" s="17"/>
      <c r="P1022" s="17"/>
      <c r="Q1022" s="17"/>
      <c r="R1022" s="17"/>
      <c r="S1022" s="17"/>
      <c r="T1022" s="17"/>
      <c r="U1022" s="17"/>
    </row>
    <row r="1023" spans="6:21" x14ac:dyDescent="0.25">
      <c r="F1023" s="11"/>
      <c r="K1023" s="1"/>
      <c r="N1023" s="17"/>
      <c r="O1023" s="17"/>
      <c r="P1023" s="17"/>
      <c r="Q1023" s="17"/>
      <c r="R1023" s="17"/>
      <c r="S1023" s="17"/>
      <c r="T1023" s="17"/>
      <c r="U1023" s="17"/>
    </row>
    <row r="1024" spans="6:21" x14ac:dyDescent="0.25">
      <c r="F1024" s="11"/>
      <c r="K1024" s="1"/>
      <c r="N1024" s="17"/>
      <c r="O1024" s="17"/>
      <c r="P1024" s="17"/>
      <c r="Q1024" s="17"/>
      <c r="R1024" s="17"/>
      <c r="S1024" s="17"/>
      <c r="T1024" s="17"/>
      <c r="U1024" s="17"/>
    </row>
    <row r="1025" spans="6:21" x14ac:dyDescent="0.25">
      <c r="F1025" s="11"/>
      <c r="K1025" s="1"/>
      <c r="N1025" s="17"/>
      <c r="O1025" s="17"/>
      <c r="P1025" s="17"/>
      <c r="Q1025" s="17"/>
      <c r="R1025" s="17"/>
      <c r="S1025" s="17"/>
      <c r="T1025" s="17"/>
      <c r="U1025" s="17"/>
    </row>
    <row r="1026" spans="6:21" x14ac:dyDescent="0.25">
      <c r="F1026" s="11"/>
      <c r="K1026" s="1"/>
      <c r="N1026" s="17"/>
      <c r="O1026" s="17"/>
      <c r="P1026" s="17"/>
      <c r="Q1026" s="17"/>
      <c r="R1026" s="17"/>
      <c r="S1026" s="17"/>
      <c r="T1026" s="17"/>
      <c r="U1026" s="17"/>
    </row>
    <row r="1027" spans="6:21" x14ac:dyDescent="0.25">
      <c r="F1027" s="11"/>
      <c r="K1027" s="1"/>
      <c r="N1027" s="17"/>
      <c r="O1027" s="17"/>
      <c r="P1027" s="17"/>
      <c r="Q1027" s="17"/>
      <c r="R1027" s="17"/>
      <c r="S1027" s="17"/>
      <c r="T1027" s="17"/>
      <c r="U1027" s="17"/>
    </row>
    <row r="1028" spans="6:21" x14ac:dyDescent="0.25">
      <c r="F1028" s="11"/>
      <c r="K1028" s="1"/>
      <c r="N1028" s="17"/>
      <c r="O1028" s="17"/>
      <c r="P1028" s="17"/>
      <c r="Q1028" s="17"/>
      <c r="R1028" s="17"/>
      <c r="S1028" s="17"/>
      <c r="T1028" s="17"/>
      <c r="U1028" s="17"/>
    </row>
    <row r="1029" spans="6:21" x14ac:dyDescent="0.25">
      <c r="F1029" s="11"/>
      <c r="K1029" s="1"/>
      <c r="N1029" s="17"/>
      <c r="O1029" s="17"/>
      <c r="P1029" s="17"/>
      <c r="Q1029" s="17"/>
      <c r="R1029" s="17"/>
      <c r="S1029" s="17"/>
      <c r="T1029" s="17"/>
      <c r="U1029" s="17"/>
    </row>
    <row r="1030" spans="6:21" x14ac:dyDescent="0.25">
      <c r="F1030" s="11"/>
      <c r="K1030" s="1"/>
      <c r="N1030" s="17"/>
      <c r="O1030" s="17"/>
      <c r="P1030" s="17"/>
      <c r="Q1030" s="17"/>
      <c r="R1030" s="17"/>
      <c r="S1030" s="17"/>
      <c r="T1030" s="17"/>
      <c r="U1030" s="17"/>
    </row>
    <row r="1031" spans="6:21" x14ac:dyDescent="0.25">
      <c r="F1031" s="11"/>
      <c r="K1031" s="1"/>
      <c r="N1031" s="17"/>
      <c r="O1031" s="17"/>
      <c r="P1031" s="17"/>
      <c r="Q1031" s="17"/>
      <c r="R1031" s="17"/>
      <c r="S1031" s="17"/>
      <c r="T1031" s="17"/>
      <c r="U1031" s="17"/>
    </row>
    <row r="1032" spans="6:21" x14ac:dyDescent="0.25">
      <c r="F1032" s="11"/>
      <c r="K1032" s="1"/>
      <c r="N1032" s="17"/>
      <c r="O1032" s="17"/>
      <c r="P1032" s="17"/>
      <c r="Q1032" s="17"/>
      <c r="R1032" s="17"/>
      <c r="S1032" s="17"/>
      <c r="T1032" s="17"/>
      <c r="U1032" s="17"/>
    </row>
    <row r="1033" spans="6:21" x14ac:dyDescent="0.25">
      <c r="F1033" s="11"/>
      <c r="K1033" s="1"/>
      <c r="N1033" s="17"/>
      <c r="O1033" s="17"/>
      <c r="P1033" s="17"/>
      <c r="Q1033" s="17"/>
      <c r="R1033" s="17"/>
      <c r="S1033" s="17"/>
      <c r="T1033" s="17"/>
      <c r="U1033" s="17"/>
    </row>
    <row r="1034" spans="6:21" x14ac:dyDescent="0.25">
      <c r="F1034" s="11"/>
      <c r="K1034" s="1"/>
      <c r="N1034" s="17"/>
      <c r="O1034" s="17"/>
      <c r="P1034" s="17"/>
      <c r="Q1034" s="17"/>
      <c r="R1034" s="17"/>
      <c r="S1034" s="17"/>
      <c r="T1034" s="17"/>
      <c r="U1034" s="17"/>
    </row>
    <row r="1035" spans="6:21" x14ac:dyDescent="0.25">
      <c r="F1035" s="11"/>
      <c r="K1035" s="1"/>
      <c r="N1035" s="17"/>
      <c r="O1035" s="17"/>
      <c r="P1035" s="17"/>
      <c r="Q1035" s="17"/>
      <c r="R1035" s="17"/>
      <c r="S1035" s="17"/>
      <c r="T1035" s="17"/>
      <c r="U1035" s="17"/>
    </row>
    <row r="1036" spans="6:21" x14ac:dyDescent="0.25">
      <c r="F1036" s="11"/>
      <c r="K1036" s="1"/>
      <c r="N1036" s="17"/>
      <c r="O1036" s="17"/>
      <c r="P1036" s="17"/>
      <c r="Q1036" s="17"/>
      <c r="R1036" s="17"/>
      <c r="S1036" s="17"/>
      <c r="T1036" s="17"/>
      <c r="U1036" s="17"/>
    </row>
    <row r="1037" spans="6:21" x14ac:dyDescent="0.25">
      <c r="F1037" s="11"/>
      <c r="K1037" s="1"/>
      <c r="N1037" s="17"/>
      <c r="O1037" s="17"/>
      <c r="P1037" s="17"/>
      <c r="Q1037" s="17"/>
      <c r="R1037" s="17"/>
      <c r="S1037" s="17"/>
      <c r="T1037" s="17"/>
      <c r="U1037" s="17"/>
    </row>
    <row r="1038" spans="6:21" x14ac:dyDescent="0.25">
      <c r="F1038" s="11"/>
      <c r="K1038" s="1"/>
      <c r="N1038" s="17"/>
      <c r="O1038" s="17"/>
      <c r="P1038" s="17"/>
      <c r="Q1038" s="17"/>
      <c r="R1038" s="17"/>
      <c r="S1038" s="17"/>
      <c r="T1038" s="17"/>
      <c r="U1038" s="17"/>
    </row>
    <row r="1039" spans="6:21" x14ac:dyDescent="0.25">
      <c r="F1039" s="11"/>
      <c r="K1039" s="1"/>
      <c r="N1039" s="17"/>
      <c r="O1039" s="17"/>
      <c r="P1039" s="17"/>
      <c r="Q1039" s="17"/>
      <c r="R1039" s="17"/>
      <c r="S1039" s="17"/>
      <c r="T1039" s="17"/>
      <c r="U1039" s="17"/>
    </row>
    <row r="1040" spans="6:21" x14ac:dyDescent="0.25">
      <c r="F1040" s="11"/>
      <c r="K1040" s="1"/>
      <c r="N1040" s="17"/>
      <c r="O1040" s="17"/>
      <c r="P1040" s="17"/>
      <c r="Q1040" s="17"/>
      <c r="R1040" s="17"/>
      <c r="S1040" s="17"/>
      <c r="T1040" s="17"/>
      <c r="U1040" s="17"/>
    </row>
    <row r="1041" spans="6:21" x14ac:dyDescent="0.25">
      <c r="F1041" s="11"/>
      <c r="K1041" s="1"/>
      <c r="N1041" s="17"/>
      <c r="O1041" s="17"/>
      <c r="P1041" s="17"/>
      <c r="Q1041" s="17"/>
      <c r="R1041" s="17"/>
      <c r="S1041" s="17"/>
      <c r="T1041" s="17"/>
      <c r="U1041" s="17"/>
    </row>
    <row r="1042" spans="6:21" x14ac:dyDescent="0.25">
      <c r="F1042" s="11"/>
      <c r="K1042" s="1"/>
      <c r="N1042" s="17"/>
      <c r="O1042" s="17"/>
      <c r="P1042" s="17"/>
      <c r="Q1042" s="17"/>
      <c r="R1042" s="17"/>
      <c r="S1042" s="17"/>
      <c r="T1042" s="17"/>
      <c r="U1042" s="17"/>
    </row>
    <row r="1043" spans="6:21" x14ac:dyDescent="0.25">
      <c r="F1043" s="11"/>
      <c r="K1043" s="1"/>
      <c r="N1043" s="17"/>
      <c r="O1043" s="17"/>
      <c r="P1043" s="17"/>
      <c r="Q1043" s="17"/>
      <c r="R1043" s="17"/>
      <c r="S1043" s="17"/>
      <c r="T1043" s="17"/>
      <c r="U1043" s="17"/>
    </row>
    <row r="1044" spans="6:21" x14ac:dyDescent="0.25">
      <c r="F1044" s="11"/>
      <c r="K1044" s="1"/>
      <c r="N1044" s="17"/>
      <c r="O1044" s="17"/>
      <c r="P1044" s="17"/>
      <c r="Q1044" s="17"/>
      <c r="R1044" s="17"/>
      <c r="S1044" s="17"/>
      <c r="T1044" s="17"/>
      <c r="U1044" s="17"/>
    </row>
    <row r="1045" spans="6:21" x14ac:dyDescent="0.25">
      <c r="F1045" s="11"/>
      <c r="K1045" s="1"/>
      <c r="N1045" s="17"/>
      <c r="O1045" s="17"/>
      <c r="P1045" s="17"/>
      <c r="Q1045" s="17"/>
      <c r="R1045" s="17"/>
      <c r="S1045" s="17"/>
      <c r="T1045" s="17"/>
      <c r="U1045" s="17"/>
    </row>
    <row r="1046" spans="6:21" x14ac:dyDescent="0.25">
      <c r="F1046" s="11"/>
      <c r="K1046" s="1"/>
      <c r="N1046" s="17"/>
      <c r="O1046" s="17"/>
      <c r="P1046" s="17"/>
      <c r="Q1046" s="17"/>
      <c r="R1046" s="17"/>
      <c r="S1046" s="17"/>
      <c r="T1046" s="17"/>
      <c r="U1046" s="17"/>
    </row>
    <row r="1047" spans="6:21" x14ac:dyDescent="0.25">
      <c r="F1047" s="11"/>
      <c r="K1047" s="1"/>
      <c r="N1047" s="17"/>
      <c r="O1047" s="17"/>
      <c r="P1047" s="17"/>
      <c r="Q1047" s="17"/>
      <c r="R1047" s="17"/>
      <c r="S1047" s="17"/>
      <c r="T1047" s="17"/>
      <c r="U1047" s="17"/>
    </row>
    <row r="1048" spans="6:21" x14ac:dyDescent="0.25">
      <c r="F1048" s="11"/>
      <c r="K1048" s="1"/>
      <c r="N1048" s="17"/>
      <c r="O1048" s="17"/>
      <c r="P1048" s="17"/>
      <c r="Q1048" s="17"/>
      <c r="R1048" s="17"/>
      <c r="S1048" s="17"/>
      <c r="T1048" s="17"/>
      <c r="U1048" s="17"/>
    </row>
    <row r="1049" spans="6:21" x14ac:dyDescent="0.25">
      <c r="F1049" s="11"/>
      <c r="K1049" s="1"/>
      <c r="N1049" s="17"/>
      <c r="O1049" s="17"/>
      <c r="P1049" s="17"/>
      <c r="Q1049" s="17"/>
      <c r="R1049" s="17"/>
      <c r="S1049" s="17"/>
      <c r="T1049" s="17"/>
      <c r="U1049" s="17"/>
    </row>
    <row r="1050" spans="6:21" x14ac:dyDescent="0.25">
      <c r="F1050" s="11"/>
      <c r="K1050" s="1"/>
      <c r="N1050" s="17"/>
      <c r="O1050" s="17"/>
      <c r="P1050" s="17"/>
      <c r="Q1050" s="17"/>
      <c r="R1050" s="17"/>
      <c r="S1050" s="17"/>
      <c r="T1050" s="17"/>
      <c r="U1050" s="17"/>
    </row>
    <row r="1051" spans="6:21" x14ac:dyDescent="0.25">
      <c r="F1051" s="11"/>
      <c r="K1051" s="1"/>
      <c r="N1051" s="17"/>
      <c r="O1051" s="17"/>
      <c r="P1051" s="17"/>
      <c r="Q1051" s="17"/>
      <c r="R1051" s="17"/>
      <c r="S1051" s="17"/>
      <c r="T1051" s="17"/>
      <c r="U1051" s="17"/>
    </row>
    <row r="1052" spans="6:21" x14ac:dyDescent="0.25">
      <c r="F1052" s="11"/>
      <c r="K1052" s="1"/>
      <c r="N1052" s="17"/>
      <c r="O1052" s="17"/>
      <c r="P1052" s="17"/>
      <c r="Q1052" s="17"/>
      <c r="R1052" s="17"/>
      <c r="S1052" s="17"/>
      <c r="T1052" s="17"/>
      <c r="U1052" s="17"/>
    </row>
    <row r="1053" spans="6:21" x14ac:dyDescent="0.25">
      <c r="F1053" s="11"/>
      <c r="K1053" s="1"/>
      <c r="N1053" s="17"/>
      <c r="O1053" s="17"/>
      <c r="P1053" s="17"/>
      <c r="Q1053" s="17"/>
      <c r="R1053" s="17"/>
      <c r="S1053" s="17"/>
      <c r="T1053" s="17"/>
      <c r="U1053" s="17"/>
    </row>
    <row r="1054" spans="6:21" x14ac:dyDescent="0.25">
      <c r="F1054" s="11"/>
      <c r="K1054" s="1"/>
      <c r="N1054" s="17"/>
      <c r="O1054" s="17"/>
      <c r="P1054" s="17"/>
      <c r="Q1054" s="17"/>
      <c r="R1054" s="17"/>
      <c r="S1054" s="17"/>
      <c r="T1054" s="17"/>
      <c r="U1054" s="17"/>
    </row>
    <row r="1055" spans="6:21" x14ac:dyDescent="0.25">
      <c r="F1055" s="11"/>
      <c r="K1055" s="1"/>
      <c r="N1055" s="17"/>
      <c r="O1055" s="17"/>
      <c r="P1055" s="17"/>
      <c r="Q1055" s="17"/>
      <c r="R1055" s="17"/>
      <c r="S1055" s="17"/>
      <c r="T1055" s="17"/>
      <c r="U1055" s="17"/>
    </row>
    <row r="1056" spans="6:21" x14ac:dyDescent="0.25">
      <c r="F1056" s="11"/>
      <c r="K1056" s="1"/>
      <c r="N1056" s="17"/>
      <c r="O1056" s="17"/>
      <c r="P1056" s="17"/>
      <c r="Q1056" s="17"/>
      <c r="R1056" s="17"/>
      <c r="S1056" s="17"/>
      <c r="T1056" s="17"/>
      <c r="U1056" s="17"/>
    </row>
    <row r="1057" spans="6:21" x14ac:dyDescent="0.25">
      <c r="F1057" s="11"/>
      <c r="K1057" s="1"/>
      <c r="N1057" s="17"/>
      <c r="O1057" s="17"/>
      <c r="P1057" s="17"/>
      <c r="Q1057" s="17"/>
      <c r="R1057" s="17"/>
      <c r="S1057" s="17"/>
      <c r="T1057" s="17"/>
      <c r="U1057" s="17"/>
    </row>
    <row r="1058" spans="6:21" x14ac:dyDescent="0.25">
      <c r="F1058" s="11"/>
      <c r="K1058" s="1"/>
      <c r="N1058" s="17"/>
      <c r="O1058" s="17"/>
      <c r="P1058" s="17"/>
      <c r="Q1058" s="17"/>
      <c r="R1058" s="17"/>
      <c r="S1058" s="17"/>
      <c r="T1058" s="17"/>
      <c r="U1058" s="17"/>
    </row>
    <row r="1059" spans="6:21" x14ac:dyDescent="0.25">
      <c r="F1059" s="11"/>
      <c r="K1059" s="1"/>
      <c r="N1059" s="17"/>
      <c r="O1059" s="17"/>
      <c r="P1059" s="17"/>
      <c r="Q1059" s="17"/>
      <c r="R1059" s="17"/>
      <c r="S1059" s="17"/>
      <c r="T1059" s="17"/>
      <c r="U1059" s="17"/>
    </row>
    <row r="1060" spans="6:21" x14ac:dyDescent="0.25">
      <c r="F1060" s="11"/>
      <c r="K1060" s="1"/>
      <c r="N1060" s="17"/>
      <c r="O1060" s="17"/>
      <c r="P1060" s="17"/>
      <c r="Q1060" s="17"/>
      <c r="R1060" s="17"/>
      <c r="S1060" s="17"/>
      <c r="T1060" s="17"/>
      <c r="U1060" s="17"/>
    </row>
    <row r="1061" spans="6:21" x14ac:dyDescent="0.25">
      <c r="F1061" s="11"/>
      <c r="K1061" s="1"/>
      <c r="N1061" s="17"/>
      <c r="O1061" s="17"/>
      <c r="P1061" s="17"/>
      <c r="Q1061" s="17"/>
      <c r="R1061" s="17"/>
      <c r="S1061" s="17"/>
      <c r="T1061" s="17"/>
      <c r="U1061" s="17"/>
    </row>
    <row r="1062" spans="6:21" x14ac:dyDescent="0.25">
      <c r="F1062" s="11"/>
      <c r="K1062" s="1"/>
      <c r="N1062" s="17"/>
      <c r="O1062" s="17"/>
      <c r="P1062" s="17"/>
      <c r="Q1062" s="17"/>
      <c r="R1062" s="17"/>
      <c r="S1062" s="17"/>
      <c r="T1062" s="17"/>
      <c r="U1062" s="17"/>
    </row>
    <row r="1063" spans="6:21" x14ac:dyDescent="0.25">
      <c r="F1063" s="11"/>
      <c r="K1063" s="1"/>
      <c r="N1063" s="17"/>
      <c r="O1063" s="17"/>
      <c r="P1063" s="17"/>
      <c r="Q1063" s="17"/>
      <c r="R1063" s="17"/>
      <c r="S1063" s="17"/>
      <c r="T1063" s="17"/>
      <c r="U1063" s="17"/>
    </row>
    <row r="1064" spans="6:21" x14ac:dyDescent="0.25">
      <c r="F1064" s="11"/>
      <c r="K1064" s="1"/>
      <c r="N1064" s="17"/>
      <c r="O1064" s="17"/>
      <c r="P1064" s="17"/>
      <c r="Q1064" s="17"/>
      <c r="R1064" s="17"/>
      <c r="S1064" s="17"/>
      <c r="T1064" s="17"/>
      <c r="U1064" s="17"/>
    </row>
    <row r="1065" spans="6:21" x14ac:dyDescent="0.25">
      <c r="F1065" s="11"/>
      <c r="K1065" s="1"/>
      <c r="N1065" s="17"/>
      <c r="O1065" s="17"/>
      <c r="P1065" s="17"/>
      <c r="Q1065" s="17"/>
      <c r="R1065" s="17"/>
      <c r="S1065" s="17"/>
      <c r="T1065" s="17"/>
      <c r="U1065" s="17"/>
    </row>
    <row r="1066" spans="6:21" x14ac:dyDescent="0.25">
      <c r="F1066" s="11"/>
      <c r="K1066" s="1"/>
      <c r="N1066" s="17"/>
      <c r="O1066" s="17"/>
      <c r="P1066" s="17"/>
      <c r="Q1066" s="17"/>
      <c r="R1066" s="17"/>
      <c r="S1066" s="17"/>
      <c r="T1066" s="17"/>
      <c r="U1066" s="17"/>
    </row>
    <row r="1067" spans="6:21" x14ac:dyDescent="0.25">
      <c r="F1067" s="11"/>
      <c r="K1067" s="1"/>
      <c r="N1067" s="17"/>
      <c r="O1067" s="17"/>
      <c r="P1067" s="17"/>
      <c r="Q1067" s="17"/>
      <c r="R1067" s="17"/>
      <c r="S1067" s="17"/>
      <c r="T1067" s="17"/>
      <c r="U1067" s="17"/>
    </row>
    <row r="1068" spans="6:21" x14ac:dyDescent="0.25">
      <c r="F1068" s="11"/>
      <c r="K1068" s="1"/>
      <c r="N1068" s="17"/>
      <c r="O1068" s="17"/>
      <c r="P1068" s="17"/>
      <c r="Q1068" s="17"/>
      <c r="R1068" s="17"/>
      <c r="S1068" s="17"/>
      <c r="T1068" s="17"/>
      <c r="U1068" s="17"/>
    </row>
    <row r="1069" spans="6:21" x14ac:dyDescent="0.25">
      <c r="F1069" s="11"/>
      <c r="K1069" s="1"/>
      <c r="N1069" s="17"/>
      <c r="O1069" s="17"/>
      <c r="P1069" s="17"/>
      <c r="Q1069" s="17"/>
      <c r="R1069" s="17"/>
      <c r="S1069" s="17"/>
      <c r="T1069" s="17"/>
      <c r="U1069" s="17"/>
    </row>
    <row r="1070" spans="6:21" x14ac:dyDescent="0.25">
      <c r="F1070" s="11"/>
      <c r="K1070" s="1"/>
      <c r="N1070" s="17"/>
      <c r="O1070" s="17"/>
      <c r="P1070" s="17"/>
      <c r="Q1070" s="17"/>
      <c r="R1070" s="17"/>
      <c r="S1070" s="17"/>
      <c r="T1070" s="17"/>
      <c r="U1070" s="17"/>
    </row>
    <row r="1071" spans="6:21" x14ac:dyDescent="0.25">
      <c r="F1071" s="11"/>
      <c r="K1071" s="1"/>
      <c r="N1071" s="17"/>
      <c r="O1071" s="17"/>
      <c r="P1071" s="17"/>
      <c r="Q1071" s="17"/>
      <c r="R1071" s="17"/>
      <c r="S1071" s="17"/>
      <c r="T1071" s="17"/>
      <c r="U1071" s="17"/>
    </row>
    <row r="1072" spans="6:21" x14ac:dyDescent="0.25">
      <c r="F1072" s="11"/>
      <c r="K1072" s="1"/>
      <c r="N1072" s="17"/>
      <c r="O1072" s="17"/>
      <c r="P1072" s="17"/>
      <c r="Q1072" s="17"/>
      <c r="R1072" s="17"/>
      <c r="S1072" s="17"/>
      <c r="T1072" s="17"/>
      <c r="U1072" s="17"/>
    </row>
    <row r="1073" spans="6:21" x14ac:dyDescent="0.25">
      <c r="F1073" s="11"/>
      <c r="K1073" s="1"/>
      <c r="N1073" s="17"/>
      <c r="O1073" s="17"/>
      <c r="P1073" s="17"/>
      <c r="Q1073" s="17"/>
      <c r="R1073" s="17"/>
      <c r="S1073" s="17"/>
      <c r="T1073" s="17"/>
      <c r="U1073" s="17"/>
    </row>
    <row r="1074" spans="6:21" x14ac:dyDescent="0.25">
      <c r="F1074" s="11"/>
      <c r="K1074" s="1"/>
      <c r="N1074" s="17"/>
      <c r="O1074" s="17"/>
      <c r="P1074" s="17"/>
      <c r="Q1074" s="17"/>
      <c r="R1074" s="17"/>
      <c r="S1074" s="17"/>
      <c r="T1074" s="17"/>
      <c r="U1074" s="17"/>
    </row>
    <row r="1075" spans="6:21" x14ac:dyDescent="0.25">
      <c r="F1075" s="11"/>
      <c r="K1075" s="1"/>
      <c r="N1075" s="17"/>
      <c r="O1075" s="17"/>
      <c r="P1075" s="17"/>
      <c r="Q1075" s="17"/>
      <c r="R1075" s="17"/>
      <c r="S1075" s="17"/>
      <c r="T1075" s="17"/>
      <c r="U1075" s="17"/>
    </row>
    <row r="1076" spans="6:21" x14ac:dyDescent="0.25">
      <c r="F1076" s="11"/>
      <c r="K1076" s="1"/>
      <c r="N1076" s="17"/>
      <c r="O1076" s="17"/>
      <c r="P1076" s="17"/>
      <c r="Q1076" s="17"/>
      <c r="R1076" s="17"/>
      <c r="S1076" s="17"/>
      <c r="T1076" s="17"/>
      <c r="U1076" s="17"/>
    </row>
    <row r="1077" spans="6:21" x14ac:dyDescent="0.25">
      <c r="F1077" s="11"/>
      <c r="K1077" s="1"/>
      <c r="N1077" s="17"/>
      <c r="O1077" s="17"/>
      <c r="P1077" s="17"/>
      <c r="Q1077" s="17"/>
      <c r="R1077" s="17"/>
      <c r="S1077" s="17"/>
      <c r="T1077" s="17"/>
      <c r="U1077" s="17"/>
    </row>
    <row r="1078" spans="6:21" x14ac:dyDescent="0.25">
      <c r="F1078" s="11"/>
      <c r="K1078" s="1"/>
      <c r="N1078" s="17"/>
      <c r="O1078" s="17"/>
      <c r="P1078" s="17"/>
      <c r="Q1078" s="17"/>
      <c r="R1078" s="17"/>
      <c r="S1078" s="17"/>
      <c r="T1078" s="17"/>
      <c r="U1078" s="17"/>
    </row>
    <row r="1079" spans="6:21" x14ac:dyDescent="0.25">
      <c r="F1079" s="11"/>
      <c r="K1079" s="1"/>
      <c r="N1079" s="17"/>
      <c r="O1079" s="17"/>
      <c r="P1079" s="17"/>
      <c r="Q1079" s="17"/>
      <c r="R1079" s="17"/>
      <c r="S1079" s="17"/>
      <c r="T1079" s="17"/>
      <c r="U1079" s="17"/>
    </row>
    <row r="1080" spans="6:21" x14ac:dyDescent="0.25">
      <c r="F1080" s="11"/>
      <c r="K1080" s="1"/>
      <c r="N1080" s="17"/>
      <c r="O1080" s="17"/>
      <c r="P1080" s="17"/>
      <c r="Q1080" s="17"/>
      <c r="R1080" s="17"/>
      <c r="S1080" s="17"/>
      <c r="T1080" s="17"/>
      <c r="U1080" s="17"/>
    </row>
    <row r="1081" spans="6:21" x14ac:dyDescent="0.25">
      <c r="F1081" s="11"/>
      <c r="K1081" s="1"/>
      <c r="N1081" s="17"/>
      <c r="O1081" s="17"/>
      <c r="P1081" s="17"/>
      <c r="Q1081" s="17"/>
      <c r="R1081" s="17"/>
      <c r="S1081" s="17"/>
      <c r="T1081" s="17"/>
      <c r="U1081" s="17"/>
    </row>
    <row r="1082" spans="6:21" x14ac:dyDescent="0.25">
      <c r="F1082" s="11"/>
      <c r="K1082" s="1"/>
      <c r="N1082" s="17"/>
      <c r="O1082" s="17"/>
      <c r="P1082" s="17"/>
      <c r="Q1082" s="17"/>
      <c r="R1082" s="17"/>
      <c r="S1082" s="17"/>
      <c r="T1082" s="17"/>
      <c r="U1082" s="17"/>
    </row>
    <row r="1083" spans="6:21" x14ac:dyDescent="0.25">
      <c r="F1083" s="11"/>
      <c r="K1083" s="1"/>
      <c r="N1083" s="17"/>
      <c r="O1083" s="17"/>
      <c r="P1083" s="17"/>
      <c r="Q1083" s="17"/>
      <c r="R1083" s="17"/>
      <c r="S1083" s="17"/>
      <c r="T1083" s="17"/>
      <c r="U1083" s="17"/>
    </row>
    <row r="1084" spans="6:21" x14ac:dyDescent="0.25">
      <c r="F1084" s="11"/>
      <c r="K1084" s="1"/>
      <c r="N1084" s="17"/>
      <c r="O1084" s="17"/>
      <c r="P1084" s="17"/>
      <c r="Q1084" s="17"/>
      <c r="R1084" s="17"/>
      <c r="S1084" s="17"/>
      <c r="T1084" s="17"/>
      <c r="U1084" s="17"/>
    </row>
    <row r="1085" spans="6:21" x14ac:dyDescent="0.25">
      <c r="F1085" s="11"/>
      <c r="K1085" s="1"/>
      <c r="N1085" s="17"/>
      <c r="O1085" s="17"/>
      <c r="P1085" s="17"/>
      <c r="Q1085" s="17"/>
      <c r="R1085" s="17"/>
      <c r="S1085" s="17"/>
      <c r="T1085" s="17"/>
      <c r="U1085" s="17"/>
    </row>
    <row r="1086" spans="6:21" x14ac:dyDescent="0.25">
      <c r="F1086" s="11"/>
      <c r="K1086" s="1"/>
      <c r="N1086" s="17"/>
      <c r="O1086" s="17"/>
      <c r="P1086" s="17"/>
      <c r="Q1086" s="17"/>
      <c r="R1086" s="17"/>
      <c r="S1086" s="17"/>
      <c r="T1086" s="17"/>
      <c r="U1086" s="17"/>
    </row>
    <row r="1087" spans="6:21" x14ac:dyDescent="0.25">
      <c r="F1087" s="11"/>
      <c r="K1087" s="1"/>
      <c r="N1087" s="17"/>
      <c r="O1087" s="17"/>
      <c r="P1087" s="17"/>
      <c r="Q1087" s="17"/>
      <c r="R1087" s="17"/>
      <c r="S1087" s="17"/>
      <c r="T1087" s="17"/>
      <c r="U1087" s="17"/>
    </row>
    <row r="1088" spans="6:21" x14ac:dyDescent="0.25">
      <c r="F1088" s="11"/>
      <c r="K1088" s="1"/>
      <c r="N1088" s="17"/>
      <c r="O1088" s="17"/>
      <c r="P1088" s="17"/>
      <c r="Q1088" s="17"/>
      <c r="R1088" s="17"/>
      <c r="S1088" s="17"/>
      <c r="T1088" s="17"/>
      <c r="U1088" s="17"/>
    </row>
    <row r="1089" spans="6:21" x14ac:dyDescent="0.25">
      <c r="F1089" s="11"/>
      <c r="K1089" s="1"/>
      <c r="N1089" s="17"/>
      <c r="O1089" s="17"/>
      <c r="P1089" s="17"/>
      <c r="Q1089" s="17"/>
      <c r="R1089" s="17"/>
      <c r="S1089" s="17"/>
      <c r="T1089" s="17"/>
      <c r="U1089" s="17"/>
    </row>
    <row r="1090" spans="6:21" x14ac:dyDescent="0.25">
      <c r="F1090" s="11"/>
      <c r="K1090" s="1"/>
      <c r="N1090" s="17"/>
      <c r="O1090" s="17"/>
      <c r="P1090" s="17"/>
      <c r="Q1090" s="17"/>
      <c r="R1090" s="17"/>
      <c r="S1090" s="17"/>
      <c r="T1090" s="17"/>
      <c r="U1090" s="17"/>
    </row>
    <row r="1091" spans="6:21" x14ac:dyDescent="0.25">
      <c r="F1091" s="11"/>
      <c r="K1091" s="1"/>
      <c r="N1091" s="17"/>
      <c r="O1091" s="17"/>
      <c r="P1091" s="17"/>
      <c r="Q1091" s="17"/>
      <c r="R1091" s="17"/>
      <c r="S1091" s="17"/>
      <c r="T1091" s="17"/>
      <c r="U1091" s="17"/>
    </row>
    <row r="1092" spans="6:21" x14ac:dyDescent="0.25">
      <c r="F1092" s="11"/>
      <c r="K1092" s="1"/>
      <c r="N1092" s="17"/>
      <c r="O1092" s="17"/>
      <c r="P1092" s="17"/>
      <c r="Q1092" s="17"/>
      <c r="R1092" s="17"/>
      <c r="S1092" s="17"/>
      <c r="T1092" s="17"/>
      <c r="U1092" s="17"/>
    </row>
    <row r="1093" spans="6:21" x14ac:dyDescent="0.25">
      <c r="F1093" s="11"/>
      <c r="K1093" s="1"/>
      <c r="N1093" s="17"/>
      <c r="O1093" s="17"/>
      <c r="P1093" s="17"/>
      <c r="Q1093" s="17"/>
      <c r="R1093" s="17"/>
      <c r="S1093" s="17"/>
      <c r="T1093" s="17"/>
      <c r="U1093" s="17"/>
    </row>
    <row r="1094" spans="6:21" x14ac:dyDescent="0.25">
      <c r="F1094" s="11"/>
      <c r="K1094" s="1"/>
      <c r="N1094" s="17"/>
      <c r="O1094" s="17"/>
      <c r="P1094" s="17"/>
      <c r="Q1094" s="17"/>
      <c r="R1094" s="17"/>
      <c r="S1094" s="17"/>
      <c r="T1094" s="17"/>
      <c r="U1094" s="17"/>
    </row>
    <row r="1095" spans="6:21" x14ac:dyDescent="0.25">
      <c r="F1095" s="11"/>
      <c r="K1095" s="1"/>
      <c r="N1095" s="17"/>
      <c r="O1095" s="17"/>
      <c r="P1095" s="17"/>
      <c r="Q1095" s="17"/>
      <c r="R1095" s="17"/>
      <c r="S1095" s="17"/>
      <c r="T1095" s="17"/>
      <c r="U1095" s="17"/>
    </row>
    <row r="1096" spans="6:21" x14ac:dyDescent="0.25">
      <c r="F1096" s="11"/>
      <c r="K1096" s="1"/>
      <c r="N1096" s="17"/>
      <c r="O1096" s="17"/>
      <c r="P1096" s="17"/>
      <c r="Q1096" s="17"/>
      <c r="R1096" s="17"/>
      <c r="S1096" s="17"/>
      <c r="T1096" s="17"/>
      <c r="U1096" s="17"/>
    </row>
    <row r="1097" spans="6:21" x14ac:dyDescent="0.25">
      <c r="F1097" s="11"/>
      <c r="K1097" s="1"/>
      <c r="N1097" s="17"/>
      <c r="O1097" s="17"/>
      <c r="P1097" s="17"/>
      <c r="Q1097" s="17"/>
      <c r="R1097" s="17"/>
      <c r="S1097" s="17"/>
      <c r="T1097" s="17"/>
      <c r="U1097" s="17"/>
    </row>
    <row r="1098" spans="6:21" x14ac:dyDescent="0.25">
      <c r="F1098" s="11"/>
      <c r="K1098" s="1"/>
      <c r="N1098" s="17"/>
      <c r="O1098" s="17"/>
      <c r="P1098" s="17"/>
      <c r="Q1098" s="17"/>
      <c r="R1098" s="17"/>
      <c r="S1098" s="17"/>
      <c r="T1098" s="17"/>
      <c r="U1098" s="17"/>
    </row>
    <row r="1099" spans="6:21" x14ac:dyDescent="0.25">
      <c r="F1099" s="11"/>
      <c r="K1099" s="1"/>
      <c r="N1099" s="17"/>
      <c r="O1099" s="17"/>
      <c r="P1099" s="17"/>
      <c r="Q1099" s="17"/>
      <c r="R1099" s="17"/>
      <c r="S1099" s="17"/>
      <c r="T1099" s="17"/>
      <c r="U1099" s="17"/>
    </row>
    <row r="1100" spans="6:21" x14ac:dyDescent="0.25">
      <c r="F1100" s="11"/>
      <c r="K1100" s="1"/>
      <c r="N1100" s="17"/>
      <c r="O1100" s="17"/>
      <c r="P1100" s="17"/>
      <c r="Q1100" s="17"/>
      <c r="R1100" s="17"/>
      <c r="S1100" s="17"/>
      <c r="T1100" s="17"/>
      <c r="U1100" s="17"/>
    </row>
    <row r="1101" spans="6:21" x14ac:dyDescent="0.25">
      <c r="F1101" s="11"/>
      <c r="K1101" s="1"/>
      <c r="N1101" s="17"/>
      <c r="O1101" s="17"/>
      <c r="P1101" s="17"/>
      <c r="Q1101" s="17"/>
      <c r="R1101" s="17"/>
      <c r="S1101" s="17"/>
      <c r="T1101" s="17"/>
      <c r="U1101" s="17"/>
    </row>
    <row r="1102" spans="6:21" x14ac:dyDescent="0.25">
      <c r="F1102" s="11"/>
      <c r="K1102" s="1"/>
      <c r="N1102" s="17"/>
      <c r="O1102" s="17"/>
      <c r="P1102" s="17"/>
      <c r="Q1102" s="17"/>
      <c r="R1102" s="17"/>
      <c r="S1102" s="17"/>
      <c r="T1102" s="17"/>
      <c r="U1102" s="17"/>
    </row>
    <row r="1103" spans="6:21" x14ac:dyDescent="0.25">
      <c r="F1103" s="11"/>
      <c r="K1103" s="1"/>
      <c r="N1103" s="17"/>
      <c r="O1103" s="17"/>
      <c r="P1103" s="17"/>
      <c r="Q1103" s="17"/>
      <c r="R1103" s="17"/>
      <c r="S1103" s="17"/>
      <c r="T1103" s="17"/>
      <c r="U1103" s="17"/>
    </row>
    <row r="1104" spans="6:21" x14ac:dyDescent="0.25">
      <c r="F1104" s="11"/>
      <c r="K1104" s="1"/>
      <c r="N1104" s="17"/>
      <c r="O1104" s="17"/>
      <c r="P1104" s="17"/>
      <c r="Q1104" s="17"/>
      <c r="R1104" s="17"/>
      <c r="S1104" s="17"/>
      <c r="T1104" s="17"/>
      <c r="U1104" s="17"/>
    </row>
    <row r="1105" spans="6:21" x14ac:dyDescent="0.25">
      <c r="F1105" s="11"/>
      <c r="K1105" s="1"/>
      <c r="N1105" s="17"/>
      <c r="O1105" s="17"/>
      <c r="P1105" s="17"/>
      <c r="Q1105" s="17"/>
      <c r="R1105" s="17"/>
      <c r="S1105" s="17"/>
      <c r="T1105" s="17"/>
      <c r="U1105" s="17"/>
    </row>
    <row r="1106" spans="6:21" x14ac:dyDescent="0.25">
      <c r="F1106" s="11"/>
      <c r="K1106" s="1"/>
      <c r="N1106" s="17"/>
      <c r="O1106" s="17"/>
      <c r="P1106" s="17"/>
      <c r="Q1106" s="17"/>
      <c r="R1106" s="17"/>
      <c r="S1106" s="17"/>
      <c r="T1106" s="17"/>
      <c r="U1106" s="17"/>
    </row>
    <row r="1107" spans="6:21" x14ac:dyDescent="0.25">
      <c r="F1107" s="11"/>
      <c r="K1107" s="1"/>
      <c r="N1107" s="17"/>
      <c r="O1107" s="17"/>
      <c r="P1107" s="17"/>
      <c r="Q1107" s="17"/>
      <c r="R1107" s="17"/>
      <c r="S1107" s="17"/>
      <c r="T1107" s="17"/>
      <c r="U1107" s="17"/>
    </row>
    <row r="1108" spans="6:21" x14ac:dyDescent="0.25">
      <c r="F1108" s="11"/>
      <c r="K1108" s="1"/>
      <c r="N1108" s="17"/>
      <c r="O1108" s="17"/>
      <c r="P1108" s="17"/>
      <c r="Q1108" s="17"/>
      <c r="R1108" s="17"/>
      <c r="S1108" s="17"/>
      <c r="T1108" s="17"/>
      <c r="U1108" s="17"/>
    </row>
    <row r="1109" spans="6:21" x14ac:dyDescent="0.25">
      <c r="F1109" s="11"/>
      <c r="K1109" s="1"/>
      <c r="N1109" s="17"/>
      <c r="O1109" s="17"/>
      <c r="P1109" s="17"/>
      <c r="Q1109" s="17"/>
      <c r="R1109" s="17"/>
      <c r="S1109" s="17"/>
      <c r="T1109" s="17"/>
      <c r="U1109" s="17"/>
    </row>
    <row r="1110" spans="6:21" x14ac:dyDescent="0.25">
      <c r="F1110" s="11"/>
      <c r="K1110" s="1"/>
      <c r="N1110" s="17"/>
      <c r="O1110" s="17"/>
      <c r="P1110" s="17"/>
      <c r="Q1110" s="17"/>
      <c r="R1110" s="17"/>
      <c r="S1110" s="17"/>
      <c r="T1110" s="17"/>
      <c r="U1110" s="17"/>
    </row>
    <row r="1111" spans="6:21" x14ac:dyDescent="0.25">
      <c r="F1111" s="11"/>
      <c r="K1111" s="1"/>
      <c r="N1111" s="17"/>
      <c r="O1111" s="17"/>
      <c r="P1111" s="17"/>
      <c r="Q1111" s="17"/>
      <c r="R1111" s="17"/>
      <c r="S1111" s="17"/>
      <c r="T1111" s="17"/>
      <c r="U1111" s="17"/>
    </row>
    <row r="1112" spans="6:21" x14ac:dyDescent="0.25">
      <c r="F1112" s="11"/>
      <c r="K1112" s="1"/>
      <c r="N1112" s="17"/>
      <c r="O1112" s="17"/>
      <c r="P1112" s="17"/>
      <c r="Q1112" s="17"/>
      <c r="R1112" s="17"/>
      <c r="S1112" s="17"/>
      <c r="T1112" s="17"/>
      <c r="U1112" s="17"/>
    </row>
    <row r="1113" spans="6:21" x14ac:dyDescent="0.25">
      <c r="F1113" s="11"/>
      <c r="K1113" s="1"/>
      <c r="N1113" s="17"/>
      <c r="O1113" s="17"/>
      <c r="P1113" s="17"/>
      <c r="Q1113" s="17"/>
      <c r="R1113" s="17"/>
      <c r="S1113" s="17"/>
      <c r="T1113" s="17"/>
      <c r="U1113" s="17"/>
    </row>
    <row r="1114" spans="6:21" x14ac:dyDescent="0.25">
      <c r="F1114" s="11"/>
      <c r="K1114" s="1"/>
      <c r="N1114" s="17"/>
      <c r="O1114" s="17"/>
      <c r="P1114" s="17"/>
      <c r="Q1114" s="17"/>
      <c r="R1114" s="17"/>
      <c r="S1114" s="17"/>
      <c r="T1114" s="17"/>
      <c r="U1114" s="17"/>
    </row>
    <row r="1115" spans="6:21" x14ac:dyDescent="0.25">
      <c r="F1115" s="11"/>
      <c r="K1115" s="1"/>
      <c r="N1115" s="17"/>
      <c r="O1115" s="17"/>
      <c r="P1115" s="17"/>
      <c r="Q1115" s="17"/>
      <c r="R1115" s="17"/>
      <c r="S1115" s="17"/>
      <c r="T1115" s="17"/>
      <c r="U1115" s="17"/>
    </row>
    <row r="1116" spans="6:21" x14ac:dyDescent="0.25">
      <c r="F1116" s="11"/>
      <c r="K1116" s="1"/>
      <c r="N1116" s="17"/>
      <c r="O1116" s="17"/>
      <c r="P1116" s="17"/>
      <c r="Q1116" s="17"/>
      <c r="R1116" s="17"/>
      <c r="S1116" s="17"/>
      <c r="T1116" s="17"/>
      <c r="U1116" s="17"/>
    </row>
    <row r="1117" spans="6:21" x14ac:dyDescent="0.25">
      <c r="F1117" s="11"/>
      <c r="K1117" s="1"/>
      <c r="N1117" s="17"/>
      <c r="O1117" s="17"/>
      <c r="P1117" s="17"/>
      <c r="Q1117" s="17"/>
      <c r="R1117" s="17"/>
      <c r="S1117" s="17"/>
      <c r="T1117" s="17"/>
      <c r="U1117" s="17"/>
    </row>
    <row r="1118" spans="6:21" x14ac:dyDescent="0.25">
      <c r="F1118" s="11"/>
      <c r="K1118" s="1"/>
      <c r="N1118" s="17"/>
      <c r="O1118" s="17"/>
      <c r="P1118" s="17"/>
      <c r="Q1118" s="17"/>
      <c r="R1118" s="17"/>
      <c r="S1118" s="17"/>
      <c r="T1118" s="17"/>
      <c r="U1118" s="17"/>
    </row>
    <row r="1119" spans="6:21" x14ac:dyDescent="0.25">
      <c r="F1119" s="11"/>
      <c r="K1119" s="1"/>
      <c r="N1119" s="17"/>
      <c r="O1119" s="17"/>
      <c r="P1119" s="17"/>
      <c r="Q1119" s="17"/>
      <c r="R1119" s="17"/>
      <c r="S1119" s="17"/>
      <c r="T1119" s="17"/>
      <c r="U1119" s="17"/>
    </row>
    <row r="1120" spans="6:21" x14ac:dyDescent="0.25">
      <c r="F1120" s="11"/>
      <c r="K1120" s="1"/>
      <c r="N1120" s="17"/>
      <c r="O1120" s="17"/>
      <c r="P1120" s="17"/>
      <c r="Q1120" s="17"/>
      <c r="R1120" s="17"/>
      <c r="S1120" s="17"/>
      <c r="T1120" s="17"/>
      <c r="U1120" s="17"/>
    </row>
    <row r="1121" spans="6:21" x14ac:dyDescent="0.25">
      <c r="F1121" s="11"/>
      <c r="K1121" s="1"/>
      <c r="N1121" s="17"/>
      <c r="O1121" s="17"/>
      <c r="P1121" s="17"/>
      <c r="Q1121" s="17"/>
      <c r="R1121" s="17"/>
      <c r="S1121" s="17"/>
      <c r="T1121" s="17"/>
      <c r="U1121" s="17"/>
    </row>
    <row r="1122" spans="6:21" x14ac:dyDescent="0.25">
      <c r="F1122" s="11"/>
      <c r="K1122" s="1"/>
      <c r="N1122" s="17"/>
      <c r="O1122" s="17"/>
      <c r="P1122" s="17"/>
      <c r="Q1122" s="17"/>
      <c r="R1122" s="17"/>
      <c r="S1122" s="17"/>
      <c r="T1122" s="17"/>
      <c r="U1122" s="17"/>
    </row>
    <row r="1123" spans="6:21" x14ac:dyDescent="0.25">
      <c r="F1123" s="11"/>
      <c r="K1123" s="1"/>
      <c r="N1123" s="17"/>
      <c r="O1123" s="17"/>
      <c r="P1123" s="17"/>
      <c r="Q1123" s="17"/>
      <c r="R1123" s="17"/>
      <c r="S1123" s="17"/>
      <c r="T1123" s="17"/>
      <c r="U1123" s="17"/>
    </row>
    <row r="1124" spans="6:21" x14ac:dyDescent="0.25">
      <c r="F1124" s="11"/>
      <c r="K1124" s="1"/>
      <c r="N1124" s="17"/>
      <c r="O1124" s="17"/>
      <c r="P1124" s="17"/>
      <c r="Q1124" s="17"/>
      <c r="R1124" s="17"/>
      <c r="S1124" s="17"/>
      <c r="T1124" s="17"/>
      <c r="U1124" s="17"/>
    </row>
    <row r="1125" spans="6:21" x14ac:dyDescent="0.25">
      <c r="F1125" s="11"/>
      <c r="K1125" s="1"/>
      <c r="N1125" s="17"/>
      <c r="O1125" s="17"/>
      <c r="P1125" s="17"/>
      <c r="Q1125" s="17"/>
      <c r="R1125" s="17"/>
      <c r="S1125" s="17"/>
      <c r="T1125" s="17"/>
      <c r="U1125" s="17"/>
    </row>
    <row r="1126" spans="6:21" x14ac:dyDescent="0.25">
      <c r="F1126" s="11"/>
      <c r="K1126" s="1"/>
      <c r="N1126" s="17"/>
      <c r="O1126" s="17"/>
      <c r="P1126" s="17"/>
      <c r="Q1126" s="17"/>
      <c r="R1126" s="17"/>
      <c r="S1126" s="17"/>
      <c r="T1126" s="17"/>
      <c r="U1126" s="17"/>
    </row>
    <row r="1127" spans="6:21" x14ac:dyDescent="0.25">
      <c r="F1127" s="11"/>
      <c r="K1127" s="1"/>
      <c r="N1127" s="17"/>
      <c r="O1127" s="17"/>
      <c r="P1127" s="17"/>
      <c r="Q1127" s="17"/>
      <c r="R1127" s="17"/>
      <c r="S1127" s="17"/>
      <c r="T1127" s="17"/>
      <c r="U1127" s="17"/>
    </row>
    <row r="1128" spans="6:21" x14ac:dyDescent="0.25">
      <c r="F1128" s="11"/>
      <c r="K1128" s="1"/>
      <c r="N1128" s="17"/>
      <c r="O1128" s="17"/>
      <c r="P1128" s="17"/>
      <c r="Q1128" s="17"/>
      <c r="R1128" s="17"/>
      <c r="S1128" s="17"/>
      <c r="T1128" s="17"/>
      <c r="U1128" s="17"/>
    </row>
    <row r="1129" spans="6:21" x14ac:dyDescent="0.25">
      <c r="F1129" s="11"/>
      <c r="K1129" s="1"/>
      <c r="N1129" s="17"/>
      <c r="O1129" s="17"/>
      <c r="P1129" s="17"/>
      <c r="Q1129" s="17"/>
      <c r="R1129" s="17"/>
      <c r="S1129" s="17"/>
      <c r="T1129" s="17"/>
      <c r="U1129" s="17"/>
    </row>
    <row r="1130" spans="6:21" x14ac:dyDescent="0.25">
      <c r="F1130" s="11"/>
      <c r="K1130" s="1"/>
      <c r="N1130" s="17"/>
      <c r="O1130" s="17"/>
      <c r="P1130" s="17"/>
      <c r="Q1130" s="17"/>
      <c r="R1130" s="17"/>
      <c r="S1130" s="17"/>
      <c r="T1130" s="17"/>
      <c r="U1130" s="17"/>
    </row>
    <row r="1131" spans="6:21" x14ac:dyDescent="0.25">
      <c r="F1131" s="11"/>
      <c r="K1131" s="1"/>
      <c r="N1131" s="17"/>
      <c r="O1131" s="17"/>
      <c r="P1131" s="17"/>
      <c r="Q1131" s="17"/>
      <c r="R1131" s="17"/>
      <c r="S1131" s="17"/>
      <c r="T1131" s="17"/>
      <c r="U1131" s="17"/>
    </row>
    <row r="1132" spans="6:21" x14ac:dyDescent="0.25">
      <c r="F1132" s="11"/>
      <c r="K1132" s="1"/>
      <c r="N1132" s="17"/>
      <c r="O1132" s="17"/>
      <c r="P1132" s="17"/>
      <c r="Q1132" s="17"/>
      <c r="R1132" s="17"/>
      <c r="S1132" s="17"/>
      <c r="T1132" s="17"/>
      <c r="U1132" s="17"/>
    </row>
    <row r="1133" spans="6:21" x14ac:dyDescent="0.25">
      <c r="F1133" s="11"/>
      <c r="K1133" s="1"/>
      <c r="N1133" s="17"/>
      <c r="O1133" s="17"/>
      <c r="P1133" s="17"/>
      <c r="Q1133" s="17"/>
      <c r="R1133" s="17"/>
      <c r="S1133" s="17"/>
      <c r="T1133" s="17"/>
      <c r="U1133" s="17"/>
    </row>
    <row r="1134" spans="6:21" x14ac:dyDescent="0.25">
      <c r="F1134" s="11"/>
      <c r="K1134" s="1"/>
      <c r="N1134" s="17"/>
      <c r="O1134" s="17"/>
      <c r="P1134" s="17"/>
      <c r="Q1134" s="17"/>
      <c r="R1134" s="17"/>
      <c r="S1134" s="17"/>
      <c r="T1134" s="17"/>
      <c r="U1134" s="17"/>
    </row>
    <row r="1135" spans="6:21" x14ac:dyDescent="0.25">
      <c r="F1135" s="11"/>
      <c r="K1135" s="1"/>
      <c r="N1135" s="17"/>
      <c r="O1135" s="17"/>
      <c r="P1135" s="17"/>
      <c r="Q1135" s="17"/>
      <c r="R1135" s="17"/>
      <c r="S1135" s="17"/>
      <c r="T1135" s="17"/>
      <c r="U1135" s="17"/>
    </row>
    <row r="1136" spans="6:21" x14ac:dyDescent="0.25">
      <c r="F1136" s="11"/>
      <c r="K1136" s="1"/>
      <c r="N1136" s="17"/>
      <c r="O1136" s="17"/>
      <c r="P1136" s="17"/>
      <c r="Q1136" s="17"/>
      <c r="R1136" s="17"/>
      <c r="S1136" s="17"/>
      <c r="T1136" s="17"/>
      <c r="U1136" s="17"/>
    </row>
    <row r="1137" spans="6:21" x14ac:dyDescent="0.25">
      <c r="F1137" s="11"/>
      <c r="K1137" s="1"/>
      <c r="N1137" s="17"/>
      <c r="O1137" s="17"/>
      <c r="P1137" s="17"/>
      <c r="Q1137" s="17"/>
      <c r="R1137" s="17"/>
      <c r="S1137" s="17"/>
      <c r="T1137" s="17"/>
      <c r="U1137" s="17"/>
    </row>
    <row r="1138" spans="6:21" x14ac:dyDescent="0.25">
      <c r="F1138" s="11"/>
      <c r="K1138" s="1"/>
      <c r="N1138" s="17"/>
      <c r="O1138" s="17"/>
      <c r="P1138" s="17"/>
      <c r="Q1138" s="17"/>
      <c r="R1138" s="17"/>
      <c r="S1138" s="17"/>
      <c r="T1138" s="17"/>
      <c r="U1138" s="17"/>
    </row>
    <row r="1139" spans="6:21" x14ac:dyDescent="0.25">
      <c r="F1139" s="11"/>
      <c r="K1139" s="1"/>
      <c r="N1139" s="17"/>
      <c r="O1139" s="17"/>
      <c r="P1139" s="17"/>
      <c r="Q1139" s="17"/>
      <c r="R1139" s="17"/>
      <c r="S1139" s="17"/>
      <c r="T1139" s="17"/>
      <c r="U1139" s="17"/>
    </row>
    <row r="1140" spans="6:21" x14ac:dyDescent="0.25">
      <c r="F1140" s="11"/>
      <c r="K1140" s="1"/>
      <c r="N1140" s="17"/>
      <c r="O1140" s="17"/>
      <c r="P1140" s="17"/>
      <c r="Q1140" s="17"/>
      <c r="R1140" s="17"/>
      <c r="S1140" s="17"/>
      <c r="T1140" s="17"/>
      <c r="U1140" s="17"/>
    </row>
    <row r="1141" spans="6:21" x14ac:dyDescent="0.25">
      <c r="F1141" s="11"/>
      <c r="K1141" s="1"/>
      <c r="N1141" s="17"/>
      <c r="O1141" s="17"/>
      <c r="P1141" s="17"/>
      <c r="Q1141" s="17"/>
      <c r="R1141" s="17"/>
      <c r="S1141" s="17"/>
      <c r="T1141" s="17"/>
      <c r="U1141" s="17"/>
    </row>
    <row r="1142" spans="6:21" x14ac:dyDescent="0.25">
      <c r="F1142" s="11"/>
      <c r="K1142" s="1"/>
      <c r="N1142" s="17"/>
      <c r="O1142" s="17"/>
      <c r="P1142" s="17"/>
      <c r="Q1142" s="17"/>
      <c r="R1142" s="17"/>
      <c r="S1142" s="17"/>
      <c r="T1142" s="17"/>
      <c r="U1142" s="17"/>
    </row>
    <row r="1143" spans="6:21" x14ac:dyDescent="0.25">
      <c r="F1143" s="11"/>
      <c r="K1143" s="1"/>
      <c r="N1143" s="17"/>
      <c r="O1143" s="17"/>
      <c r="P1143" s="17"/>
      <c r="Q1143" s="17"/>
      <c r="R1143" s="17"/>
      <c r="S1143" s="17"/>
      <c r="T1143" s="17"/>
      <c r="U1143" s="17"/>
    </row>
    <row r="1144" spans="6:21" x14ac:dyDescent="0.25">
      <c r="F1144" s="11"/>
      <c r="K1144" s="1"/>
      <c r="N1144" s="17"/>
      <c r="O1144" s="17"/>
      <c r="P1144" s="17"/>
      <c r="Q1144" s="17"/>
      <c r="R1144" s="17"/>
      <c r="S1144" s="17"/>
      <c r="T1144" s="17"/>
      <c r="U1144" s="17"/>
    </row>
    <row r="1145" spans="6:21" x14ac:dyDescent="0.25">
      <c r="F1145" s="11"/>
      <c r="K1145" s="1"/>
      <c r="N1145" s="17"/>
      <c r="O1145" s="17"/>
      <c r="P1145" s="17"/>
      <c r="Q1145" s="17"/>
      <c r="R1145" s="17"/>
      <c r="S1145" s="17"/>
      <c r="T1145" s="17"/>
      <c r="U1145" s="17"/>
    </row>
    <row r="1146" spans="6:21" x14ac:dyDescent="0.25">
      <c r="F1146" s="11"/>
      <c r="K1146" s="1"/>
      <c r="N1146" s="17"/>
      <c r="O1146" s="17"/>
      <c r="P1146" s="17"/>
      <c r="Q1146" s="17"/>
      <c r="R1146" s="17"/>
      <c r="S1146" s="17"/>
      <c r="T1146" s="17"/>
      <c r="U1146" s="17"/>
    </row>
    <row r="1147" spans="6:21" x14ac:dyDescent="0.25">
      <c r="F1147" s="11"/>
      <c r="K1147" s="1"/>
      <c r="N1147" s="17"/>
      <c r="O1147" s="17"/>
      <c r="P1147" s="17"/>
      <c r="Q1147" s="17"/>
      <c r="R1147" s="17"/>
      <c r="S1147" s="17"/>
      <c r="T1147" s="17"/>
      <c r="U1147" s="17"/>
    </row>
    <row r="1148" spans="6:21" x14ac:dyDescent="0.25">
      <c r="F1148" s="11"/>
      <c r="K1148" s="1"/>
      <c r="N1148" s="17"/>
      <c r="O1148" s="17"/>
      <c r="P1148" s="17"/>
      <c r="Q1148" s="17"/>
      <c r="R1148" s="17"/>
      <c r="S1148" s="17"/>
      <c r="T1148" s="17"/>
      <c r="U1148" s="17"/>
    </row>
    <row r="1149" spans="6:21" x14ac:dyDescent="0.25">
      <c r="F1149" s="11"/>
      <c r="K1149" s="1"/>
      <c r="N1149" s="17"/>
      <c r="O1149" s="17"/>
      <c r="P1149" s="17"/>
      <c r="Q1149" s="17"/>
      <c r="R1149" s="17"/>
      <c r="S1149" s="17"/>
      <c r="T1149" s="17"/>
      <c r="U1149" s="17"/>
    </row>
    <row r="1150" spans="6:21" x14ac:dyDescent="0.25">
      <c r="F1150" s="11"/>
      <c r="K1150" s="1"/>
      <c r="N1150" s="17"/>
      <c r="O1150" s="17"/>
      <c r="P1150" s="17"/>
      <c r="Q1150" s="17"/>
      <c r="R1150" s="17"/>
      <c r="S1150" s="17"/>
      <c r="T1150" s="17"/>
      <c r="U1150" s="17"/>
    </row>
    <row r="1151" spans="6:21" x14ac:dyDescent="0.25">
      <c r="F1151" s="11"/>
      <c r="K1151" s="1"/>
      <c r="N1151" s="17"/>
      <c r="O1151" s="17"/>
      <c r="P1151" s="17"/>
      <c r="Q1151" s="17"/>
      <c r="R1151" s="17"/>
      <c r="S1151" s="17"/>
      <c r="T1151" s="17"/>
      <c r="U1151" s="17"/>
    </row>
    <row r="1152" spans="6:21" x14ac:dyDescent="0.25">
      <c r="F1152" s="11"/>
      <c r="K1152" s="1"/>
      <c r="N1152" s="17"/>
      <c r="O1152" s="17"/>
      <c r="P1152" s="17"/>
      <c r="Q1152" s="17"/>
      <c r="R1152" s="17"/>
      <c r="S1152" s="17"/>
      <c r="T1152" s="17"/>
      <c r="U1152" s="17"/>
    </row>
    <row r="1153" spans="6:21" x14ac:dyDescent="0.25">
      <c r="F1153" s="11"/>
      <c r="K1153" s="1"/>
      <c r="N1153" s="17"/>
      <c r="O1153" s="17"/>
      <c r="P1153" s="17"/>
      <c r="Q1153" s="17"/>
      <c r="R1153" s="17"/>
      <c r="S1153" s="17"/>
      <c r="T1153" s="17"/>
      <c r="U1153" s="17"/>
    </row>
    <row r="1154" spans="6:21" x14ac:dyDescent="0.25">
      <c r="F1154" s="11"/>
      <c r="K1154" s="1"/>
      <c r="N1154" s="17"/>
      <c r="O1154" s="17"/>
      <c r="P1154" s="17"/>
      <c r="Q1154" s="17"/>
      <c r="R1154" s="17"/>
      <c r="S1154" s="17"/>
      <c r="T1154" s="17"/>
      <c r="U1154" s="17"/>
    </row>
    <row r="1155" spans="6:21" x14ac:dyDescent="0.25">
      <c r="F1155" s="11"/>
      <c r="K1155" s="1"/>
      <c r="N1155" s="17"/>
      <c r="O1155" s="17"/>
      <c r="P1155" s="17"/>
      <c r="Q1155" s="17"/>
      <c r="R1155" s="17"/>
      <c r="S1155" s="17"/>
      <c r="T1155" s="17"/>
      <c r="U1155" s="17"/>
    </row>
    <row r="1156" spans="6:21" x14ac:dyDescent="0.25">
      <c r="F1156" s="11"/>
      <c r="K1156" s="1"/>
      <c r="N1156" s="17"/>
      <c r="O1156" s="17"/>
      <c r="P1156" s="17"/>
      <c r="Q1156" s="17"/>
      <c r="R1156" s="17"/>
      <c r="S1156" s="17"/>
      <c r="T1156" s="17"/>
      <c r="U1156" s="17"/>
    </row>
    <row r="1157" spans="6:21" x14ac:dyDescent="0.25">
      <c r="F1157" s="11"/>
      <c r="K1157" s="1"/>
      <c r="N1157" s="17"/>
      <c r="O1157" s="17"/>
      <c r="P1157" s="17"/>
      <c r="Q1157" s="17"/>
      <c r="R1157" s="17"/>
      <c r="S1157" s="17"/>
      <c r="T1157" s="17"/>
      <c r="U1157" s="17"/>
    </row>
    <row r="1158" spans="6:21" x14ac:dyDescent="0.25">
      <c r="F1158" s="11"/>
      <c r="K1158" s="1"/>
      <c r="N1158" s="17"/>
      <c r="O1158" s="17"/>
      <c r="P1158" s="17"/>
      <c r="Q1158" s="17"/>
      <c r="R1158" s="17"/>
      <c r="S1158" s="17"/>
      <c r="T1158" s="17"/>
      <c r="U1158" s="17"/>
    </row>
    <row r="1159" spans="6:21" x14ac:dyDescent="0.25">
      <c r="F1159" s="11"/>
      <c r="K1159" s="1"/>
      <c r="N1159" s="17"/>
      <c r="O1159" s="17"/>
      <c r="P1159" s="17"/>
      <c r="Q1159" s="17"/>
      <c r="R1159" s="17"/>
      <c r="S1159" s="17"/>
      <c r="T1159" s="17"/>
      <c r="U1159" s="17"/>
    </row>
    <row r="1160" spans="6:21" x14ac:dyDescent="0.25">
      <c r="F1160" s="11"/>
      <c r="K1160" s="1"/>
      <c r="N1160" s="17"/>
      <c r="O1160" s="17"/>
      <c r="P1160" s="17"/>
      <c r="Q1160" s="17"/>
      <c r="R1160" s="17"/>
      <c r="S1160" s="17"/>
      <c r="T1160" s="17"/>
      <c r="U1160" s="17"/>
    </row>
    <row r="1161" spans="6:21" x14ac:dyDescent="0.25">
      <c r="F1161" s="11"/>
      <c r="K1161" s="1"/>
      <c r="N1161" s="17"/>
      <c r="O1161" s="17"/>
      <c r="P1161" s="17"/>
      <c r="Q1161" s="17"/>
      <c r="R1161" s="17"/>
      <c r="S1161" s="17"/>
      <c r="T1161" s="17"/>
      <c r="U1161" s="17"/>
    </row>
    <row r="1162" spans="6:21" x14ac:dyDescent="0.25">
      <c r="F1162" s="11"/>
      <c r="K1162" s="1"/>
      <c r="N1162" s="17"/>
      <c r="O1162" s="17"/>
      <c r="P1162" s="17"/>
      <c r="Q1162" s="17"/>
      <c r="R1162" s="17"/>
      <c r="S1162" s="17"/>
      <c r="T1162" s="17"/>
      <c r="U1162" s="17"/>
    </row>
    <row r="1163" spans="6:21" x14ac:dyDescent="0.25">
      <c r="F1163" s="11"/>
      <c r="K1163" s="1"/>
      <c r="N1163" s="17"/>
      <c r="O1163" s="17"/>
      <c r="P1163" s="17"/>
      <c r="Q1163" s="17"/>
      <c r="R1163" s="17"/>
      <c r="S1163" s="17"/>
      <c r="T1163" s="17"/>
      <c r="U1163" s="17"/>
    </row>
    <row r="1164" spans="6:21" x14ac:dyDescent="0.25">
      <c r="F1164" s="11"/>
      <c r="K1164" s="1"/>
      <c r="N1164" s="17"/>
      <c r="O1164" s="17"/>
      <c r="P1164" s="17"/>
      <c r="Q1164" s="17"/>
      <c r="R1164" s="17"/>
      <c r="S1164" s="17"/>
      <c r="T1164" s="17"/>
      <c r="U1164" s="17"/>
    </row>
    <row r="1165" spans="6:21" x14ac:dyDescent="0.25">
      <c r="F1165" s="11"/>
      <c r="K1165" s="1"/>
      <c r="N1165" s="17"/>
      <c r="O1165" s="17"/>
      <c r="P1165" s="17"/>
      <c r="Q1165" s="17"/>
      <c r="R1165" s="17"/>
      <c r="S1165" s="17"/>
      <c r="T1165" s="17"/>
      <c r="U1165" s="17"/>
    </row>
    <row r="1166" spans="6:21" x14ac:dyDescent="0.25">
      <c r="F1166" s="11"/>
      <c r="K1166" s="1"/>
      <c r="N1166" s="17"/>
      <c r="O1166" s="17"/>
      <c r="P1166" s="17"/>
      <c r="Q1166" s="17"/>
      <c r="R1166" s="17"/>
      <c r="S1166" s="17"/>
      <c r="T1166" s="17"/>
      <c r="U1166" s="17"/>
    </row>
    <row r="1167" spans="6:21" x14ac:dyDescent="0.25">
      <c r="F1167" s="11"/>
      <c r="K1167" s="1"/>
      <c r="N1167" s="17"/>
      <c r="O1167" s="17"/>
      <c r="P1167" s="17"/>
      <c r="Q1167" s="17"/>
      <c r="R1167" s="17"/>
      <c r="S1167" s="17"/>
      <c r="T1167" s="17"/>
      <c r="U1167" s="17"/>
    </row>
    <row r="1168" spans="6:21" x14ac:dyDescent="0.25">
      <c r="F1168" s="11"/>
      <c r="K1168" s="1"/>
      <c r="N1168" s="17"/>
      <c r="O1168" s="17"/>
      <c r="P1168" s="17"/>
      <c r="Q1168" s="17"/>
      <c r="R1168" s="17"/>
      <c r="S1168" s="17"/>
      <c r="T1168" s="17"/>
      <c r="U1168" s="17"/>
    </row>
    <row r="1169" spans="6:21" x14ac:dyDescent="0.25">
      <c r="F1169" s="11"/>
      <c r="K1169" s="1"/>
      <c r="N1169" s="17"/>
      <c r="O1169" s="17"/>
      <c r="P1169" s="17"/>
      <c r="Q1169" s="17"/>
      <c r="R1169" s="17"/>
      <c r="S1169" s="17"/>
      <c r="T1169" s="17"/>
      <c r="U1169" s="17"/>
    </row>
    <row r="1170" spans="6:21" x14ac:dyDescent="0.25">
      <c r="F1170" s="11"/>
      <c r="K1170" s="1"/>
      <c r="N1170" s="17"/>
      <c r="O1170" s="17"/>
      <c r="P1170" s="17"/>
      <c r="Q1170" s="17"/>
      <c r="R1170" s="17"/>
      <c r="S1170" s="17"/>
      <c r="T1170" s="17"/>
      <c r="U1170" s="17"/>
    </row>
    <row r="1171" spans="6:21" x14ac:dyDescent="0.25">
      <c r="F1171" s="11"/>
      <c r="K1171" s="1"/>
      <c r="N1171" s="17"/>
      <c r="O1171" s="17"/>
      <c r="P1171" s="17"/>
      <c r="Q1171" s="17"/>
      <c r="R1171" s="17"/>
      <c r="S1171" s="17"/>
      <c r="T1171" s="17"/>
      <c r="U1171" s="17"/>
    </row>
    <row r="1172" spans="6:21" x14ac:dyDescent="0.25">
      <c r="F1172" s="11"/>
      <c r="K1172" s="1"/>
      <c r="N1172" s="17"/>
      <c r="O1172" s="17"/>
      <c r="P1172" s="17"/>
      <c r="Q1172" s="17"/>
      <c r="R1172" s="17"/>
      <c r="S1172" s="17"/>
      <c r="T1172" s="17"/>
      <c r="U1172" s="17"/>
    </row>
    <row r="1173" spans="6:21" x14ac:dyDescent="0.25">
      <c r="F1173" s="11"/>
      <c r="K1173" s="1"/>
      <c r="N1173" s="17"/>
      <c r="O1173" s="17"/>
      <c r="P1173" s="17"/>
      <c r="Q1173" s="17"/>
      <c r="R1173" s="17"/>
      <c r="S1173" s="17"/>
      <c r="T1173" s="17"/>
      <c r="U1173" s="17"/>
    </row>
    <row r="1174" spans="6:21" x14ac:dyDescent="0.25">
      <c r="F1174" s="11"/>
      <c r="K1174" s="1"/>
      <c r="N1174" s="17"/>
      <c r="O1174" s="17"/>
      <c r="P1174" s="17"/>
      <c r="Q1174" s="17"/>
      <c r="R1174" s="17"/>
      <c r="S1174" s="17"/>
      <c r="T1174" s="17"/>
      <c r="U1174" s="17"/>
    </row>
    <row r="1175" spans="6:21" x14ac:dyDescent="0.25">
      <c r="F1175" s="11"/>
      <c r="K1175" s="1"/>
      <c r="N1175" s="17"/>
      <c r="O1175" s="17"/>
      <c r="P1175" s="17"/>
      <c r="Q1175" s="17"/>
      <c r="R1175" s="17"/>
      <c r="S1175" s="17"/>
      <c r="T1175" s="17"/>
      <c r="U1175" s="17"/>
    </row>
    <row r="1176" spans="6:21" x14ac:dyDescent="0.25">
      <c r="F1176" s="11"/>
      <c r="K1176" s="1"/>
      <c r="N1176" s="17"/>
      <c r="O1176" s="17"/>
      <c r="P1176" s="17"/>
      <c r="Q1176" s="17"/>
      <c r="R1176" s="17"/>
      <c r="S1176" s="17"/>
      <c r="T1176" s="17"/>
      <c r="U1176" s="17"/>
    </row>
    <row r="1177" spans="6:21" x14ac:dyDescent="0.25">
      <c r="F1177" s="11"/>
      <c r="K1177" s="1"/>
      <c r="N1177" s="17"/>
      <c r="O1177" s="17"/>
      <c r="P1177" s="17"/>
      <c r="Q1177" s="17"/>
      <c r="R1177" s="17"/>
      <c r="S1177" s="17"/>
      <c r="T1177" s="17"/>
      <c r="U1177" s="17"/>
    </row>
    <row r="1178" spans="6:21" x14ac:dyDescent="0.25">
      <c r="F1178" s="11"/>
      <c r="K1178" s="1"/>
      <c r="N1178" s="17"/>
      <c r="O1178" s="17"/>
      <c r="P1178" s="17"/>
      <c r="Q1178" s="17"/>
      <c r="R1178" s="17"/>
      <c r="S1178" s="17"/>
      <c r="T1178" s="17"/>
      <c r="U1178" s="17"/>
    </row>
    <row r="1179" spans="6:21" x14ac:dyDescent="0.25">
      <c r="F1179" s="11"/>
      <c r="K1179" s="1"/>
      <c r="N1179" s="17"/>
      <c r="O1179" s="17"/>
      <c r="P1179" s="17"/>
      <c r="Q1179" s="17"/>
      <c r="R1179" s="17"/>
      <c r="S1179" s="17"/>
      <c r="T1179" s="17"/>
      <c r="U1179" s="17"/>
    </row>
    <row r="1180" spans="6:21" x14ac:dyDescent="0.25">
      <c r="F1180" s="11"/>
      <c r="K1180" s="1"/>
      <c r="N1180" s="17"/>
      <c r="O1180" s="17"/>
      <c r="P1180" s="17"/>
      <c r="Q1180" s="17"/>
      <c r="R1180" s="17"/>
      <c r="S1180" s="17"/>
      <c r="T1180" s="17"/>
      <c r="U1180" s="17"/>
    </row>
    <row r="1181" spans="6:21" x14ac:dyDescent="0.25">
      <c r="F1181" s="11"/>
      <c r="K1181" s="1"/>
      <c r="N1181" s="17"/>
      <c r="O1181" s="17"/>
      <c r="P1181" s="17"/>
      <c r="Q1181" s="17"/>
      <c r="R1181" s="17"/>
      <c r="S1181" s="17"/>
      <c r="T1181" s="17"/>
      <c r="U1181" s="17"/>
    </row>
    <row r="1182" spans="6:21" x14ac:dyDescent="0.25">
      <c r="F1182" s="11"/>
      <c r="K1182" s="1"/>
      <c r="N1182" s="17"/>
      <c r="O1182" s="17"/>
      <c r="P1182" s="17"/>
      <c r="Q1182" s="17"/>
      <c r="R1182" s="17"/>
      <c r="S1182" s="17"/>
      <c r="T1182" s="17"/>
      <c r="U1182" s="17"/>
    </row>
    <row r="1183" spans="6:21" x14ac:dyDescent="0.25">
      <c r="F1183" s="11"/>
      <c r="K1183" s="1"/>
      <c r="N1183" s="17"/>
      <c r="O1183" s="17"/>
      <c r="P1183" s="17"/>
      <c r="Q1183" s="17"/>
      <c r="R1183" s="17"/>
      <c r="S1183" s="17"/>
      <c r="T1183" s="17"/>
      <c r="U1183" s="17"/>
    </row>
    <row r="1184" spans="6:21" x14ac:dyDescent="0.25">
      <c r="F1184" s="11"/>
      <c r="K1184" s="1"/>
      <c r="N1184" s="17"/>
      <c r="O1184" s="17"/>
      <c r="P1184" s="17"/>
      <c r="Q1184" s="17"/>
      <c r="R1184" s="17"/>
      <c r="S1184" s="17"/>
      <c r="T1184" s="17"/>
      <c r="U1184" s="17"/>
    </row>
    <row r="1185" spans="6:21" x14ac:dyDescent="0.25">
      <c r="F1185" s="11"/>
      <c r="K1185" s="1"/>
      <c r="N1185" s="17"/>
      <c r="O1185" s="17"/>
      <c r="P1185" s="17"/>
      <c r="Q1185" s="17"/>
      <c r="R1185" s="17"/>
      <c r="S1185" s="17"/>
      <c r="T1185" s="17"/>
      <c r="U1185" s="17"/>
    </row>
    <row r="1186" spans="6:21" x14ac:dyDescent="0.25">
      <c r="F1186" s="11"/>
      <c r="K1186" s="1"/>
      <c r="N1186" s="17"/>
      <c r="O1186" s="17"/>
      <c r="P1186" s="17"/>
      <c r="Q1186" s="17"/>
      <c r="R1186" s="17"/>
      <c r="S1186" s="17"/>
      <c r="T1186" s="17"/>
      <c r="U1186" s="17"/>
    </row>
    <row r="1187" spans="6:21" x14ac:dyDescent="0.25">
      <c r="F1187" s="11"/>
      <c r="K1187" s="1"/>
      <c r="N1187" s="17"/>
      <c r="O1187" s="17"/>
      <c r="P1187" s="17"/>
      <c r="Q1187" s="17"/>
      <c r="R1187" s="17"/>
      <c r="S1187" s="17"/>
      <c r="T1187" s="17"/>
      <c r="U1187" s="17"/>
    </row>
    <row r="1188" spans="6:21" x14ac:dyDescent="0.25">
      <c r="F1188" s="11"/>
      <c r="K1188" s="1"/>
      <c r="N1188" s="17"/>
      <c r="O1188" s="17"/>
      <c r="P1188" s="17"/>
      <c r="Q1188" s="17"/>
      <c r="R1188" s="17"/>
      <c r="S1188" s="17"/>
      <c r="T1188" s="17"/>
      <c r="U1188" s="17"/>
    </row>
    <row r="1189" spans="6:21" x14ac:dyDescent="0.25">
      <c r="F1189" s="11"/>
      <c r="K1189" s="1"/>
      <c r="N1189" s="17"/>
      <c r="O1189" s="17"/>
      <c r="P1189" s="17"/>
      <c r="Q1189" s="17"/>
      <c r="R1189" s="17"/>
      <c r="S1189" s="17"/>
      <c r="T1189" s="17"/>
      <c r="U1189" s="17"/>
    </row>
    <row r="1190" spans="6:21" x14ac:dyDescent="0.25">
      <c r="F1190" s="11"/>
      <c r="K1190" s="1"/>
      <c r="N1190" s="17"/>
      <c r="O1190" s="17"/>
      <c r="P1190" s="17"/>
      <c r="Q1190" s="17"/>
      <c r="R1190" s="17"/>
      <c r="S1190" s="17"/>
      <c r="T1190" s="17"/>
      <c r="U1190" s="17"/>
    </row>
    <row r="1191" spans="6:21" x14ac:dyDescent="0.25">
      <c r="F1191" s="11"/>
      <c r="K1191" s="1"/>
      <c r="N1191" s="17"/>
      <c r="O1191" s="17"/>
      <c r="P1191" s="17"/>
      <c r="Q1191" s="17"/>
      <c r="R1191" s="17"/>
      <c r="S1191" s="17"/>
      <c r="T1191" s="17"/>
      <c r="U1191" s="17"/>
    </row>
    <row r="1192" spans="6:21" x14ac:dyDescent="0.25">
      <c r="F1192" s="11"/>
      <c r="K1192" s="1"/>
      <c r="N1192" s="17"/>
      <c r="O1192" s="17"/>
      <c r="P1192" s="17"/>
      <c r="Q1192" s="17"/>
      <c r="R1192" s="17"/>
      <c r="S1192" s="17"/>
      <c r="T1192" s="17"/>
      <c r="U1192" s="17"/>
    </row>
    <row r="1193" spans="6:21" x14ac:dyDescent="0.25">
      <c r="F1193" s="11"/>
      <c r="K1193" s="1"/>
      <c r="N1193" s="17"/>
      <c r="O1193" s="17"/>
      <c r="P1193" s="17"/>
      <c r="Q1193" s="17"/>
      <c r="R1193" s="17"/>
      <c r="S1193" s="17"/>
      <c r="T1193" s="17"/>
      <c r="U1193" s="17"/>
    </row>
    <row r="1194" spans="6:21" x14ac:dyDescent="0.25">
      <c r="F1194" s="11"/>
      <c r="K1194" s="1"/>
      <c r="N1194" s="17"/>
      <c r="O1194" s="17"/>
      <c r="P1194" s="17"/>
      <c r="Q1194" s="17"/>
      <c r="R1194" s="17"/>
      <c r="S1194" s="17"/>
      <c r="T1194" s="17"/>
      <c r="U1194" s="17"/>
    </row>
    <row r="1195" spans="6:21" x14ac:dyDescent="0.25">
      <c r="F1195" s="11"/>
      <c r="K1195" s="1"/>
      <c r="N1195" s="17"/>
      <c r="O1195" s="17"/>
      <c r="P1195" s="17"/>
      <c r="Q1195" s="17"/>
      <c r="R1195" s="17"/>
      <c r="S1195" s="17"/>
      <c r="T1195" s="17"/>
      <c r="U1195" s="17"/>
    </row>
    <row r="1196" spans="6:21" x14ac:dyDescent="0.25">
      <c r="F1196" s="11"/>
      <c r="K1196" s="1"/>
      <c r="N1196" s="17"/>
      <c r="O1196" s="17"/>
      <c r="P1196" s="17"/>
      <c r="Q1196" s="17"/>
      <c r="R1196" s="17"/>
      <c r="S1196" s="17"/>
      <c r="T1196" s="17"/>
      <c r="U1196" s="17"/>
    </row>
    <row r="1197" spans="6:21" x14ac:dyDescent="0.25">
      <c r="F1197" s="11"/>
      <c r="K1197" s="1"/>
      <c r="N1197" s="17"/>
      <c r="O1197" s="17"/>
      <c r="P1197" s="17"/>
      <c r="Q1197" s="17"/>
      <c r="R1197" s="17"/>
      <c r="S1197" s="17"/>
      <c r="T1197" s="17"/>
      <c r="U1197" s="17"/>
    </row>
    <row r="1198" spans="6:21" x14ac:dyDescent="0.25">
      <c r="F1198" s="11"/>
      <c r="K1198" s="1"/>
      <c r="N1198" s="17"/>
      <c r="O1198" s="17"/>
      <c r="P1198" s="17"/>
      <c r="Q1198" s="17"/>
      <c r="R1198" s="17"/>
      <c r="S1198" s="17"/>
      <c r="T1198" s="17"/>
      <c r="U1198" s="17"/>
    </row>
    <row r="1199" spans="6:21" x14ac:dyDescent="0.25">
      <c r="F1199" s="11"/>
      <c r="K1199" s="1"/>
      <c r="N1199" s="17"/>
      <c r="O1199" s="17"/>
      <c r="P1199" s="17"/>
      <c r="Q1199" s="17"/>
      <c r="R1199" s="17"/>
      <c r="S1199" s="17"/>
      <c r="T1199" s="17"/>
      <c r="U1199" s="17"/>
    </row>
    <row r="1200" spans="6:21" x14ac:dyDescent="0.25">
      <c r="F1200" s="11"/>
      <c r="K1200" s="1"/>
      <c r="N1200" s="17"/>
      <c r="O1200" s="17"/>
      <c r="P1200" s="17"/>
      <c r="Q1200" s="17"/>
      <c r="R1200" s="17"/>
      <c r="S1200" s="17"/>
      <c r="T1200" s="17"/>
      <c r="U1200" s="17"/>
    </row>
    <row r="1201" spans="6:21" x14ac:dyDescent="0.25">
      <c r="F1201" s="11"/>
      <c r="K1201" s="1"/>
      <c r="N1201" s="17"/>
      <c r="O1201" s="17"/>
      <c r="P1201" s="17"/>
      <c r="Q1201" s="17"/>
      <c r="R1201" s="17"/>
      <c r="S1201" s="17"/>
      <c r="T1201" s="17"/>
      <c r="U1201" s="17"/>
    </row>
    <row r="1202" spans="6:21" x14ac:dyDescent="0.25">
      <c r="F1202" s="11"/>
      <c r="K1202" s="1"/>
      <c r="N1202" s="17"/>
      <c r="O1202" s="17"/>
      <c r="P1202" s="17"/>
      <c r="Q1202" s="17"/>
      <c r="R1202" s="17"/>
      <c r="S1202" s="17"/>
      <c r="T1202" s="17"/>
      <c r="U1202" s="17"/>
    </row>
    <row r="1203" spans="6:21" x14ac:dyDescent="0.25">
      <c r="F1203" s="11"/>
      <c r="K1203" s="1"/>
      <c r="N1203" s="17"/>
      <c r="O1203" s="17"/>
      <c r="P1203" s="17"/>
      <c r="Q1203" s="17"/>
      <c r="R1203" s="17"/>
      <c r="S1203" s="17"/>
      <c r="T1203" s="17"/>
      <c r="U1203" s="17"/>
    </row>
    <row r="1204" spans="6:21" x14ac:dyDescent="0.25">
      <c r="F1204" s="11"/>
      <c r="K1204" s="1"/>
      <c r="N1204" s="17"/>
      <c r="O1204" s="17"/>
      <c r="P1204" s="17"/>
      <c r="Q1204" s="17"/>
      <c r="R1204" s="17"/>
      <c r="S1204" s="17"/>
      <c r="T1204" s="17"/>
      <c r="U1204" s="17"/>
    </row>
    <row r="1205" spans="6:21" x14ac:dyDescent="0.25">
      <c r="F1205" s="11"/>
      <c r="K1205" s="1"/>
      <c r="N1205" s="17"/>
      <c r="O1205" s="17"/>
      <c r="P1205" s="17"/>
      <c r="Q1205" s="17"/>
      <c r="R1205" s="17"/>
      <c r="S1205" s="17"/>
      <c r="T1205" s="17"/>
      <c r="U1205" s="17"/>
    </row>
    <row r="1206" spans="6:21" x14ac:dyDescent="0.25">
      <c r="F1206" s="11"/>
      <c r="K1206" s="1"/>
      <c r="N1206" s="17"/>
      <c r="O1206" s="17"/>
      <c r="P1206" s="17"/>
      <c r="Q1206" s="17"/>
      <c r="R1206" s="17"/>
      <c r="S1206" s="17"/>
      <c r="T1206" s="17"/>
      <c r="U1206" s="17"/>
    </row>
    <row r="1207" spans="6:21" x14ac:dyDescent="0.25">
      <c r="F1207" s="11"/>
      <c r="K1207" s="1"/>
      <c r="N1207" s="17"/>
      <c r="O1207" s="17"/>
      <c r="P1207" s="17"/>
      <c r="Q1207" s="17"/>
      <c r="R1207" s="17"/>
      <c r="S1207" s="17"/>
      <c r="T1207" s="17"/>
      <c r="U1207" s="17"/>
    </row>
    <row r="1208" spans="6:21" x14ac:dyDescent="0.25">
      <c r="F1208" s="11"/>
      <c r="K1208" s="1"/>
      <c r="N1208" s="17"/>
      <c r="O1208" s="17"/>
      <c r="P1208" s="17"/>
      <c r="Q1208" s="17"/>
      <c r="R1208" s="17"/>
      <c r="S1208" s="17"/>
      <c r="T1208" s="17"/>
      <c r="U1208" s="17"/>
    </row>
    <row r="1209" spans="6:21" x14ac:dyDescent="0.25">
      <c r="F1209" s="11"/>
      <c r="K1209" s="1"/>
      <c r="N1209" s="17"/>
      <c r="O1209" s="17"/>
      <c r="P1209" s="17"/>
      <c r="Q1209" s="17"/>
      <c r="R1209" s="17"/>
      <c r="S1209" s="17"/>
      <c r="T1209" s="17"/>
      <c r="U1209" s="17"/>
    </row>
    <row r="1210" spans="6:21" x14ac:dyDescent="0.25">
      <c r="F1210" s="11"/>
      <c r="K1210" s="1"/>
      <c r="N1210" s="17"/>
      <c r="O1210" s="17"/>
      <c r="P1210" s="17"/>
      <c r="Q1210" s="17"/>
      <c r="R1210" s="17"/>
      <c r="S1210" s="17"/>
      <c r="T1210" s="17"/>
      <c r="U1210" s="17"/>
    </row>
    <row r="1211" spans="6:21" x14ac:dyDescent="0.25">
      <c r="F1211" s="11"/>
      <c r="K1211" s="1"/>
      <c r="N1211" s="17"/>
      <c r="O1211" s="17"/>
      <c r="P1211" s="17"/>
      <c r="Q1211" s="17"/>
      <c r="R1211" s="17"/>
      <c r="S1211" s="17"/>
      <c r="T1211" s="17"/>
      <c r="U1211" s="17"/>
    </row>
    <row r="1212" spans="6:21" x14ac:dyDescent="0.25">
      <c r="F1212" s="11"/>
      <c r="K1212" s="1"/>
      <c r="N1212" s="17"/>
      <c r="O1212" s="17"/>
      <c r="P1212" s="17"/>
      <c r="Q1212" s="17"/>
      <c r="R1212" s="17"/>
      <c r="S1212" s="17"/>
      <c r="T1212" s="17"/>
      <c r="U1212" s="17"/>
    </row>
    <row r="1213" spans="6:21" x14ac:dyDescent="0.25">
      <c r="F1213" s="11"/>
      <c r="K1213" s="1"/>
      <c r="N1213" s="17"/>
      <c r="O1213" s="17"/>
      <c r="P1213" s="17"/>
      <c r="Q1213" s="17"/>
      <c r="R1213" s="17"/>
      <c r="S1213" s="17"/>
      <c r="T1213" s="17"/>
      <c r="U1213" s="17"/>
    </row>
    <row r="1214" spans="6:21" x14ac:dyDescent="0.25">
      <c r="F1214" s="11"/>
      <c r="K1214" s="1"/>
      <c r="N1214" s="17"/>
      <c r="O1214" s="17"/>
      <c r="P1214" s="17"/>
      <c r="Q1214" s="17"/>
      <c r="R1214" s="17"/>
      <c r="S1214" s="17"/>
      <c r="T1214" s="17"/>
      <c r="U1214" s="17"/>
    </row>
    <row r="1215" spans="6:21" x14ac:dyDescent="0.25">
      <c r="F1215" s="11"/>
      <c r="K1215" s="1"/>
      <c r="N1215" s="17"/>
      <c r="O1215" s="17"/>
      <c r="P1215" s="17"/>
      <c r="Q1215" s="17"/>
      <c r="R1215" s="17"/>
      <c r="S1215" s="17"/>
      <c r="T1215" s="17"/>
      <c r="U1215" s="17"/>
    </row>
    <row r="1216" spans="6:21" x14ac:dyDescent="0.25">
      <c r="F1216" s="11"/>
      <c r="K1216" s="1"/>
      <c r="N1216" s="17"/>
      <c r="O1216" s="17"/>
      <c r="P1216" s="17"/>
      <c r="Q1216" s="17"/>
      <c r="R1216" s="17"/>
      <c r="S1216" s="17"/>
      <c r="T1216" s="17"/>
      <c r="U1216" s="17"/>
    </row>
    <row r="1217" spans="6:21" x14ac:dyDescent="0.25">
      <c r="F1217" s="11"/>
      <c r="K1217" s="1"/>
      <c r="N1217" s="17"/>
      <c r="O1217" s="17"/>
      <c r="P1217" s="17"/>
      <c r="Q1217" s="17"/>
      <c r="R1217" s="17"/>
      <c r="S1217" s="17"/>
      <c r="T1217" s="17"/>
      <c r="U1217" s="17"/>
    </row>
    <row r="1218" spans="6:21" x14ac:dyDescent="0.25">
      <c r="F1218" s="11"/>
      <c r="K1218" s="1"/>
      <c r="N1218" s="17"/>
      <c r="O1218" s="17"/>
      <c r="P1218" s="17"/>
      <c r="Q1218" s="17"/>
      <c r="R1218" s="17"/>
      <c r="S1218" s="17"/>
      <c r="T1218" s="17"/>
      <c r="U1218" s="17"/>
    </row>
    <row r="1219" spans="6:21" x14ac:dyDescent="0.25">
      <c r="F1219" s="11"/>
      <c r="K1219" s="1"/>
      <c r="N1219" s="17"/>
      <c r="O1219" s="17"/>
      <c r="P1219" s="17"/>
      <c r="Q1219" s="17"/>
      <c r="R1219" s="17"/>
      <c r="S1219" s="17"/>
      <c r="T1219" s="17"/>
      <c r="U1219" s="17"/>
    </row>
    <row r="1220" spans="6:21" x14ac:dyDescent="0.25">
      <c r="F1220" s="11"/>
      <c r="K1220" s="1"/>
      <c r="N1220" s="17"/>
      <c r="O1220" s="17"/>
      <c r="P1220" s="17"/>
      <c r="Q1220" s="17"/>
      <c r="R1220" s="17"/>
      <c r="S1220" s="17"/>
      <c r="T1220" s="17"/>
      <c r="U1220" s="17"/>
    </row>
    <row r="1221" spans="6:21" x14ac:dyDescent="0.25">
      <c r="F1221" s="11"/>
      <c r="K1221" s="1"/>
      <c r="N1221" s="17"/>
      <c r="O1221" s="17"/>
      <c r="P1221" s="17"/>
      <c r="Q1221" s="17"/>
      <c r="R1221" s="17"/>
      <c r="S1221" s="17"/>
      <c r="T1221" s="17"/>
      <c r="U1221" s="17"/>
    </row>
    <row r="1222" spans="6:21" x14ac:dyDescent="0.25">
      <c r="F1222" s="11"/>
      <c r="K1222" s="1"/>
      <c r="N1222" s="17"/>
      <c r="O1222" s="17"/>
      <c r="P1222" s="17"/>
      <c r="Q1222" s="17"/>
      <c r="R1222" s="17"/>
      <c r="S1222" s="17"/>
      <c r="T1222" s="17"/>
      <c r="U1222" s="17"/>
    </row>
    <row r="1223" spans="6:21" x14ac:dyDescent="0.25">
      <c r="F1223" s="11"/>
      <c r="K1223" s="1"/>
      <c r="N1223" s="17"/>
      <c r="O1223" s="17"/>
      <c r="P1223" s="17"/>
      <c r="Q1223" s="17"/>
      <c r="R1223" s="17"/>
      <c r="S1223" s="17"/>
      <c r="T1223" s="17"/>
      <c r="U1223" s="17"/>
    </row>
    <row r="1224" spans="6:21" x14ac:dyDescent="0.25">
      <c r="F1224" s="11"/>
      <c r="K1224" s="1"/>
      <c r="N1224" s="17"/>
      <c r="O1224" s="17"/>
      <c r="P1224" s="17"/>
      <c r="Q1224" s="17"/>
      <c r="R1224" s="17"/>
      <c r="S1224" s="17"/>
      <c r="T1224" s="17"/>
      <c r="U1224" s="17"/>
    </row>
    <row r="1225" spans="6:21" x14ac:dyDescent="0.25">
      <c r="F1225" s="11"/>
      <c r="K1225" s="1"/>
      <c r="N1225" s="17"/>
      <c r="O1225" s="17"/>
      <c r="P1225" s="17"/>
      <c r="Q1225" s="17"/>
      <c r="R1225" s="17"/>
      <c r="S1225" s="17"/>
      <c r="T1225" s="17"/>
      <c r="U1225" s="17"/>
    </row>
    <row r="1226" spans="6:21" x14ac:dyDescent="0.25">
      <c r="F1226" s="11"/>
      <c r="K1226" s="1"/>
      <c r="N1226" s="17"/>
      <c r="O1226" s="17"/>
      <c r="P1226" s="17"/>
      <c r="Q1226" s="17"/>
      <c r="R1226" s="17"/>
      <c r="S1226" s="17"/>
      <c r="T1226" s="17"/>
      <c r="U1226" s="17"/>
    </row>
    <row r="1227" spans="6:21" x14ac:dyDescent="0.25">
      <c r="F1227" s="11"/>
      <c r="K1227" s="1"/>
      <c r="N1227" s="17"/>
      <c r="O1227" s="17"/>
      <c r="P1227" s="17"/>
      <c r="Q1227" s="17"/>
      <c r="R1227" s="17"/>
      <c r="S1227" s="17"/>
      <c r="T1227" s="17"/>
      <c r="U1227" s="17"/>
    </row>
    <row r="1228" spans="6:21" x14ac:dyDescent="0.25">
      <c r="F1228" s="11"/>
      <c r="K1228" s="1"/>
      <c r="N1228" s="17"/>
      <c r="O1228" s="17"/>
      <c r="P1228" s="17"/>
      <c r="Q1228" s="17"/>
      <c r="R1228" s="17"/>
      <c r="S1228" s="17"/>
      <c r="T1228" s="17"/>
      <c r="U1228" s="17"/>
    </row>
    <row r="1229" spans="6:21" x14ac:dyDescent="0.25">
      <c r="F1229" s="11"/>
      <c r="K1229" s="1"/>
      <c r="N1229" s="17"/>
      <c r="O1229" s="17"/>
      <c r="P1229" s="17"/>
      <c r="Q1229" s="17"/>
      <c r="R1229" s="17"/>
      <c r="S1229" s="17"/>
      <c r="T1229" s="17"/>
      <c r="U1229" s="17"/>
    </row>
    <row r="1230" spans="6:21" x14ac:dyDescent="0.25">
      <c r="F1230" s="11"/>
      <c r="K1230" s="1"/>
      <c r="N1230" s="17"/>
      <c r="O1230" s="17"/>
      <c r="P1230" s="17"/>
      <c r="Q1230" s="17"/>
      <c r="R1230" s="17"/>
      <c r="S1230" s="17"/>
      <c r="T1230" s="17"/>
      <c r="U1230" s="17"/>
    </row>
    <row r="1231" spans="6:21" x14ac:dyDescent="0.25">
      <c r="F1231" s="11"/>
      <c r="K1231" s="1"/>
      <c r="N1231" s="17"/>
      <c r="O1231" s="17"/>
      <c r="P1231" s="17"/>
      <c r="Q1231" s="17"/>
      <c r="R1231" s="17"/>
      <c r="S1231" s="17"/>
      <c r="T1231" s="17"/>
      <c r="U1231" s="17"/>
    </row>
    <row r="1232" spans="6:21" x14ac:dyDescent="0.25">
      <c r="F1232" s="11"/>
      <c r="K1232" s="1"/>
      <c r="N1232" s="17"/>
      <c r="O1232" s="17"/>
      <c r="P1232" s="17"/>
      <c r="Q1232" s="17"/>
      <c r="R1232" s="17"/>
      <c r="S1232" s="17"/>
      <c r="T1232" s="17"/>
      <c r="U1232" s="17"/>
    </row>
    <row r="1233" spans="6:21" x14ac:dyDescent="0.25">
      <c r="F1233" s="11"/>
      <c r="K1233" s="1"/>
      <c r="N1233" s="17"/>
      <c r="O1233" s="17"/>
      <c r="P1233" s="17"/>
      <c r="Q1233" s="17"/>
      <c r="R1233" s="17"/>
      <c r="S1233" s="17"/>
      <c r="T1233" s="17"/>
      <c r="U1233" s="17"/>
    </row>
    <row r="1234" spans="6:21" x14ac:dyDescent="0.25">
      <c r="F1234" s="11"/>
      <c r="K1234" s="1"/>
      <c r="N1234" s="17"/>
      <c r="O1234" s="17"/>
      <c r="P1234" s="17"/>
      <c r="Q1234" s="17"/>
      <c r="R1234" s="17"/>
      <c r="S1234" s="17"/>
      <c r="T1234" s="17"/>
      <c r="U1234" s="17"/>
    </row>
    <row r="1235" spans="6:21" x14ac:dyDescent="0.25">
      <c r="F1235" s="11"/>
      <c r="K1235" s="1"/>
      <c r="N1235" s="17"/>
      <c r="O1235" s="17"/>
      <c r="P1235" s="17"/>
      <c r="Q1235" s="17"/>
      <c r="R1235" s="17"/>
      <c r="S1235" s="17"/>
      <c r="T1235" s="17"/>
      <c r="U1235" s="17"/>
    </row>
    <row r="1236" spans="6:21" x14ac:dyDescent="0.25">
      <c r="F1236" s="11"/>
      <c r="K1236" s="1"/>
      <c r="N1236" s="17"/>
      <c r="O1236" s="17"/>
      <c r="P1236" s="17"/>
      <c r="Q1236" s="17"/>
      <c r="R1236" s="17"/>
      <c r="S1236" s="17"/>
      <c r="T1236" s="17"/>
      <c r="U1236" s="17"/>
    </row>
    <row r="1237" spans="6:21" x14ac:dyDescent="0.25">
      <c r="F1237" s="11"/>
      <c r="K1237" s="1"/>
      <c r="N1237" s="17"/>
      <c r="O1237" s="17"/>
      <c r="P1237" s="17"/>
      <c r="Q1237" s="17"/>
      <c r="R1237" s="17"/>
      <c r="S1237" s="17"/>
      <c r="T1237" s="17"/>
      <c r="U1237" s="17"/>
    </row>
    <row r="1238" spans="6:21" x14ac:dyDescent="0.25">
      <c r="F1238" s="11"/>
      <c r="K1238" s="1"/>
      <c r="N1238" s="17"/>
      <c r="O1238" s="17"/>
      <c r="P1238" s="17"/>
      <c r="Q1238" s="17"/>
      <c r="R1238" s="17"/>
      <c r="S1238" s="17"/>
      <c r="T1238" s="17"/>
      <c r="U1238" s="17"/>
    </row>
    <row r="1239" spans="6:21" x14ac:dyDescent="0.25">
      <c r="F1239" s="11"/>
      <c r="K1239" s="1"/>
      <c r="N1239" s="17"/>
      <c r="O1239" s="17"/>
      <c r="P1239" s="17"/>
      <c r="Q1239" s="17"/>
      <c r="R1239" s="17"/>
      <c r="S1239" s="17"/>
      <c r="T1239" s="17"/>
      <c r="U1239" s="17"/>
    </row>
    <row r="1240" spans="6:21" x14ac:dyDescent="0.25">
      <c r="F1240" s="11"/>
      <c r="K1240" s="1"/>
      <c r="N1240" s="17"/>
      <c r="O1240" s="17"/>
      <c r="P1240" s="17"/>
      <c r="Q1240" s="17"/>
      <c r="R1240" s="17"/>
      <c r="S1240" s="17"/>
      <c r="T1240" s="17"/>
      <c r="U1240" s="17"/>
    </row>
    <row r="1241" spans="6:21" x14ac:dyDescent="0.25">
      <c r="F1241" s="11"/>
      <c r="K1241" s="1"/>
      <c r="N1241" s="17"/>
      <c r="O1241" s="17"/>
      <c r="P1241" s="17"/>
      <c r="Q1241" s="17"/>
      <c r="R1241" s="17"/>
      <c r="S1241" s="17"/>
      <c r="T1241" s="17"/>
      <c r="U1241" s="17"/>
    </row>
    <row r="1242" spans="6:21" x14ac:dyDescent="0.25">
      <c r="F1242" s="11"/>
      <c r="K1242" s="1"/>
      <c r="N1242" s="17"/>
      <c r="O1242" s="17"/>
      <c r="P1242" s="17"/>
      <c r="Q1242" s="17"/>
      <c r="R1242" s="17"/>
      <c r="S1242" s="17"/>
      <c r="T1242" s="17"/>
      <c r="U1242" s="17"/>
    </row>
    <row r="1243" spans="6:21" x14ac:dyDescent="0.25">
      <c r="F1243" s="11"/>
      <c r="K1243" s="1"/>
      <c r="N1243" s="17"/>
      <c r="O1243" s="17"/>
      <c r="P1243" s="17"/>
      <c r="Q1243" s="17"/>
      <c r="R1243" s="17"/>
      <c r="S1243" s="17"/>
      <c r="T1243" s="17"/>
      <c r="U1243" s="17"/>
    </row>
    <row r="1244" spans="6:21" x14ac:dyDescent="0.25">
      <c r="F1244" s="11"/>
      <c r="K1244" s="1"/>
      <c r="N1244" s="17"/>
      <c r="O1244" s="17"/>
      <c r="P1244" s="17"/>
      <c r="Q1244" s="17"/>
      <c r="R1244" s="17"/>
      <c r="S1244" s="17"/>
      <c r="T1244" s="17"/>
      <c r="U1244" s="17"/>
    </row>
    <row r="1245" spans="6:21" x14ac:dyDescent="0.25">
      <c r="F1245" s="11"/>
      <c r="K1245" s="1"/>
      <c r="N1245" s="17"/>
      <c r="O1245" s="17"/>
      <c r="P1245" s="17"/>
      <c r="Q1245" s="17"/>
      <c r="R1245" s="17"/>
      <c r="S1245" s="17"/>
      <c r="T1245" s="17"/>
      <c r="U1245" s="17"/>
    </row>
    <row r="1246" spans="6:21" x14ac:dyDescent="0.25">
      <c r="F1246" s="11"/>
      <c r="K1246" s="1"/>
      <c r="N1246" s="17"/>
      <c r="O1246" s="17"/>
      <c r="P1246" s="17"/>
      <c r="Q1246" s="17"/>
      <c r="R1246" s="17"/>
      <c r="S1246" s="17"/>
      <c r="T1246" s="17"/>
      <c r="U1246" s="17"/>
    </row>
    <row r="1247" spans="6:21" x14ac:dyDescent="0.25">
      <c r="F1247" s="11"/>
      <c r="K1247" s="1"/>
      <c r="N1247" s="17"/>
      <c r="O1247" s="17"/>
      <c r="P1247" s="17"/>
      <c r="Q1247" s="17"/>
      <c r="R1247" s="17"/>
      <c r="S1247" s="17"/>
      <c r="T1247" s="17"/>
      <c r="U1247" s="17"/>
    </row>
    <row r="1248" spans="6:21" x14ac:dyDescent="0.25">
      <c r="F1248" s="11"/>
      <c r="K1248" s="1"/>
      <c r="N1248" s="17"/>
      <c r="O1248" s="17"/>
      <c r="P1248" s="17"/>
      <c r="Q1248" s="17"/>
      <c r="R1248" s="17"/>
      <c r="S1248" s="17"/>
      <c r="T1248" s="17"/>
      <c r="U1248" s="17"/>
    </row>
    <row r="1249" spans="6:21" x14ac:dyDescent="0.25">
      <c r="F1249" s="11"/>
      <c r="K1249" s="1"/>
      <c r="N1249" s="17"/>
      <c r="O1249" s="17"/>
      <c r="P1249" s="17"/>
      <c r="Q1249" s="17"/>
      <c r="R1249" s="17"/>
      <c r="S1249" s="17"/>
      <c r="T1249" s="17"/>
      <c r="U1249" s="17"/>
    </row>
    <row r="1250" spans="6:21" x14ac:dyDescent="0.25">
      <c r="F1250" s="11"/>
      <c r="K1250" s="1"/>
      <c r="N1250" s="17"/>
      <c r="O1250" s="17"/>
      <c r="P1250" s="17"/>
      <c r="Q1250" s="17"/>
      <c r="R1250" s="17"/>
      <c r="S1250" s="17"/>
      <c r="T1250" s="17"/>
      <c r="U1250" s="17"/>
    </row>
    <row r="1251" spans="6:21" x14ac:dyDescent="0.25">
      <c r="F1251" s="11"/>
      <c r="K1251" s="1"/>
      <c r="N1251" s="17"/>
      <c r="O1251" s="17"/>
      <c r="P1251" s="17"/>
      <c r="Q1251" s="17"/>
      <c r="R1251" s="17"/>
      <c r="S1251" s="17"/>
      <c r="T1251" s="17"/>
      <c r="U1251" s="17"/>
    </row>
    <row r="1252" spans="6:21" x14ac:dyDescent="0.25">
      <c r="F1252" s="11"/>
      <c r="K1252" s="1"/>
      <c r="N1252" s="17"/>
      <c r="O1252" s="17"/>
      <c r="P1252" s="17"/>
      <c r="Q1252" s="17"/>
      <c r="R1252" s="17"/>
      <c r="S1252" s="17"/>
      <c r="T1252" s="17"/>
      <c r="U1252" s="17"/>
    </row>
    <row r="1253" spans="6:21" x14ac:dyDescent="0.25">
      <c r="F1253" s="11"/>
      <c r="K1253" s="1"/>
      <c r="N1253" s="17"/>
      <c r="O1253" s="17"/>
      <c r="P1253" s="17"/>
      <c r="Q1253" s="17"/>
      <c r="R1253" s="17"/>
      <c r="S1253" s="17"/>
      <c r="T1253" s="17"/>
      <c r="U1253" s="17"/>
    </row>
    <row r="1254" spans="6:21" x14ac:dyDescent="0.25">
      <c r="F1254" s="11"/>
      <c r="K1254" s="1"/>
      <c r="N1254" s="17"/>
      <c r="O1254" s="17"/>
      <c r="P1254" s="17"/>
      <c r="Q1254" s="17"/>
      <c r="R1254" s="17"/>
      <c r="S1254" s="17"/>
      <c r="T1254" s="17"/>
      <c r="U1254" s="17"/>
    </row>
    <row r="1255" spans="6:21" x14ac:dyDescent="0.25">
      <c r="F1255" s="11"/>
      <c r="K1255" s="1"/>
      <c r="N1255" s="17"/>
      <c r="O1255" s="17"/>
      <c r="P1255" s="17"/>
      <c r="Q1255" s="17"/>
      <c r="R1255" s="17"/>
      <c r="S1255" s="17"/>
      <c r="T1255" s="17"/>
      <c r="U1255" s="17"/>
    </row>
    <row r="1256" spans="6:21" x14ac:dyDescent="0.25">
      <c r="F1256" s="11"/>
      <c r="K1256" s="1"/>
      <c r="N1256" s="17"/>
      <c r="O1256" s="17"/>
      <c r="P1256" s="17"/>
      <c r="Q1256" s="17"/>
      <c r="R1256" s="17"/>
      <c r="S1256" s="17"/>
      <c r="T1256" s="17"/>
      <c r="U1256" s="17"/>
    </row>
    <row r="1257" spans="6:21" x14ac:dyDescent="0.25">
      <c r="F1257" s="11"/>
      <c r="K1257" s="1"/>
      <c r="N1257" s="17"/>
      <c r="O1257" s="17"/>
      <c r="P1257" s="17"/>
      <c r="Q1257" s="17"/>
      <c r="R1257" s="17"/>
      <c r="S1257" s="17"/>
      <c r="T1257" s="17"/>
      <c r="U1257" s="17"/>
    </row>
    <row r="1258" spans="6:21" x14ac:dyDescent="0.25">
      <c r="F1258" s="11"/>
      <c r="K1258" s="1"/>
      <c r="N1258" s="17"/>
      <c r="O1258" s="17"/>
      <c r="P1258" s="17"/>
      <c r="Q1258" s="17"/>
      <c r="R1258" s="17"/>
      <c r="S1258" s="17"/>
      <c r="T1258" s="17"/>
      <c r="U1258" s="17"/>
    </row>
    <row r="1259" spans="6:21" x14ac:dyDescent="0.25">
      <c r="F1259" s="11"/>
      <c r="K1259" s="1"/>
      <c r="N1259" s="17"/>
      <c r="O1259" s="17"/>
      <c r="P1259" s="17"/>
      <c r="Q1259" s="17"/>
      <c r="R1259" s="17"/>
      <c r="S1259" s="17"/>
      <c r="T1259" s="17"/>
      <c r="U1259" s="17"/>
    </row>
    <row r="1260" spans="6:21" x14ac:dyDescent="0.25">
      <c r="F1260" s="11"/>
      <c r="K1260" s="1"/>
      <c r="N1260" s="17"/>
      <c r="O1260" s="17"/>
      <c r="P1260" s="17"/>
      <c r="Q1260" s="17"/>
      <c r="R1260" s="17"/>
      <c r="S1260" s="17"/>
      <c r="T1260" s="17"/>
      <c r="U1260" s="17"/>
    </row>
    <row r="1261" spans="6:21" x14ac:dyDescent="0.25">
      <c r="F1261" s="11"/>
      <c r="K1261" s="1"/>
      <c r="N1261" s="17"/>
      <c r="O1261" s="17"/>
      <c r="P1261" s="17"/>
      <c r="Q1261" s="17"/>
      <c r="R1261" s="17"/>
      <c r="S1261" s="17"/>
      <c r="T1261" s="17"/>
      <c r="U1261" s="17"/>
    </row>
    <row r="1262" spans="6:21" x14ac:dyDescent="0.25">
      <c r="F1262" s="11"/>
      <c r="K1262" s="1"/>
      <c r="N1262" s="17"/>
      <c r="O1262" s="17"/>
      <c r="P1262" s="17"/>
      <c r="Q1262" s="17"/>
      <c r="R1262" s="17"/>
      <c r="S1262" s="17"/>
      <c r="T1262" s="17"/>
      <c r="U1262" s="17"/>
    </row>
    <row r="1263" spans="6:21" x14ac:dyDescent="0.25">
      <c r="F1263" s="11"/>
      <c r="K1263" s="1"/>
      <c r="N1263" s="17"/>
      <c r="O1263" s="17"/>
      <c r="P1263" s="17"/>
      <c r="Q1263" s="17"/>
      <c r="R1263" s="17"/>
      <c r="S1263" s="17"/>
      <c r="T1263" s="17"/>
      <c r="U1263" s="17"/>
    </row>
    <row r="1264" spans="6:21" x14ac:dyDescent="0.25">
      <c r="F1264" s="11"/>
      <c r="K1264" s="1"/>
      <c r="N1264" s="17"/>
      <c r="O1264" s="17"/>
      <c r="P1264" s="17"/>
      <c r="Q1264" s="17"/>
      <c r="R1264" s="17"/>
      <c r="S1264" s="17"/>
      <c r="T1264" s="17"/>
      <c r="U1264" s="17"/>
    </row>
    <row r="1265" spans="6:45" x14ac:dyDescent="0.25">
      <c r="F1265" s="11"/>
      <c r="K1265" s="1"/>
      <c r="N1265" s="17"/>
      <c r="O1265" s="17"/>
      <c r="P1265" s="17"/>
      <c r="Q1265" s="17"/>
      <c r="R1265" s="17"/>
      <c r="S1265" s="17"/>
      <c r="T1265" s="17"/>
      <c r="U1265" s="17"/>
    </row>
    <row r="1266" spans="6:45" x14ac:dyDescent="0.25">
      <c r="F1266" s="11"/>
      <c r="K1266" s="1"/>
      <c r="N1266" s="17"/>
      <c r="O1266" s="17"/>
      <c r="P1266" s="17"/>
      <c r="Q1266" s="17"/>
      <c r="R1266" s="17"/>
      <c r="S1266" s="17"/>
      <c r="T1266" s="17"/>
      <c r="U1266" s="17"/>
      <c r="AH1266" s="14"/>
      <c r="AS1266" s="14"/>
    </row>
    <row r="1267" spans="6:45" x14ac:dyDescent="0.25">
      <c r="F1267" s="11"/>
      <c r="K1267" s="1"/>
      <c r="N1267" s="17"/>
      <c r="O1267" s="17"/>
      <c r="P1267" s="17"/>
      <c r="Q1267" s="17"/>
      <c r="R1267" s="17"/>
      <c r="S1267" s="17"/>
      <c r="T1267" s="17"/>
      <c r="U1267" s="17"/>
      <c r="AS1267" s="14"/>
    </row>
    <row r="1268" spans="6:45" x14ac:dyDescent="0.25">
      <c r="F1268" s="11"/>
      <c r="K1268" s="1"/>
      <c r="N1268" s="17"/>
      <c r="O1268" s="17"/>
      <c r="P1268" s="17"/>
      <c r="Q1268" s="17"/>
      <c r="R1268" s="17"/>
      <c r="S1268" s="17"/>
      <c r="T1268" s="17"/>
      <c r="U1268" s="17"/>
      <c r="AH1268" s="14"/>
      <c r="AS1268" s="14"/>
    </row>
    <row r="1269" spans="6:45" x14ac:dyDescent="0.25">
      <c r="F1269" s="11"/>
      <c r="K1269" s="1"/>
      <c r="N1269" s="17"/>
      <c r="O1269" s="17"/>
      <c r="P1269" s="17"/>
      <c r="Q1269" s="17"/>
      <c r="R1269" s="17"/>
      <c r="S1269" s="17"/>
      <c r="T1269" s="17"/>
      <c r="U1269" s="17"/>
      <c r="AS1269" s="14"/>
    </row>
    <row r="1270" spans="6:45" x14ac:dyDescent="0.25">
      <c r="F1270" s="11"/>
      <c r="K1270" s="1"/>
      <c r="N1270" s="17"/>
      <c r="O1270" s="17"/>
      <c r="P1270" s="17"/>
      <c r="Q1270" s="17"/>
      <c r="R1270" s="17"/>
      <c r="S1270" s="17"/>
      <c r="T1270" s="17"/>
      <c r="U1270" s="17"/>
      <c r="AH1270" s="14"/>
      <c r="AS1270" s="14"/>
    </row>
    <row r="1271" spans="6:45" x14ac:dyDescent="0.25">
      <c r="F1271" s="11"/>
      <c r="K1271" s="1"/>
      <c r="N1271" s="17"/>
      <c r="O1271" s="17"/>
      <c r="P1271" s="17"/>
      <c r="Q1271" s="17"/>
      <c r="R1271" s="17"/>
      <c r="S1271" s="17"/>
      <c r="T1271" s="17"/>
      <c r="U1271" s="17"/>
    </row>
    <row r="1272" spans="6:45" x14ac:dyDescent="0.25">
      <c r="F1272" s="11"/>
      <c r="K1272" s="1"/>
      <c r="N1272" s="17"/>
      <c r="O1272" s="17"/>
      <c r="P1272" s="17"/>
      <c r="Q1272" s="17"/>
      <c r="R1272" s="17"/>
      <c r="S1272" s="17"/>
      <c r="T1272" s="17"/>
      <c r="U1272" s="17"/>
    </row>
    <row r="1273" spans="6:45" x14ac:dyDescent="0.25">
      <c r="F1273" s="11"/>
      <c r="K1273" s="1"/>
      <c r="N1273" s="17"/>
      <c r="O1273" s="17"/>
      <c r="P1273" s="17"/>
      <c r="Q1273" s="17"/>
      <c r="R1273" s="17"/>
      <c r="S1273" s="17"/>
      <c r="T1273" s="17"/>
      <c r="U1273" s="17"/>
      <c r="AH1273" s="14"/>
      <c r="AS1273" s="14"/>
    </row>
    <row r="1274" spans="6:45" x14ac:dyDescent="0.25">
      <c r="F1274" s="11"/>
      <c r="K1274" s="1"/>
      <c r="N1274" s="17"/>
      <c r="O1274" s="17"/>
      <c r="P1274" s="17"/>
      <c r="Q1274" s="17"/>
      <c r="R1274" s="17"/>
      <c r="S1274" s="17"/>
      <c r="T1274" s="17"/>
      <c r="U1274" s="17"/>
      <c r="AH1274" s="14"/>
      <c r="AS1274" s="14"/>
    </row>
    <row r="1275" spans="6:45" x14ac:dyDescent="0.25">
      <c r="F1275" s="11"/>
      <c r="K1275" s="1"/>
      <c r="N1275" s="17"/>
      <c r="O1275" s="17"/>
      <c r="P1275" s="17"/>
      <c r="Q1275" s="17"/>
      <c r="R1275" s="17"/>
      <c r="S1275" s="17"/>
      <c r="T1275" s="17"/>
      <c r="U1275" s="17"/>
    </row>
    <row r="1276" spans="6:45" x14ac:dyDescent="0.25">
      <c r="F1276" s="11"/>
      <c r="K1276" s="1"/>
      <c r="N1276" s="17"/>
      <c r="O1276" s="17"/>
      <c r="P1276" s="17"/>
      <c r="Q1276" s="17"/>
      <c r="R1276" s="17"/>
      <c r="S1276" s="17"/>
      <c r="T1276" s="17"/>
      <c r="U1276" s="17"/>
    </row>
    <row r="1277" spans="6:45" x14ac:dyDescent="0.25">
      <c r="F1277" s="11"/>
      <c r="K1277" s="1"/>
      <c r="N1277" s="17"/>
      <c r="O1277" s="17"/>
      <c r="P1277" s="17"/>
      <c r="Q1277" s="17"/>
      <c r="R1277" s="17"/>
      <c r="S1277" s="17"/>
      <c r="T1277" s="17"/>
      <c r="U1277" s="17"/>
    </row>
    <row r="1278" spans="6:45" x14ac:dyDescent="0.25">
      <c r="F1278" s="11"/>
      <c r="K1278" s="1"/>
      <c r="N1278" s="17"/>
      <c r="O1278" s="17"/>
      <c r="P1278" s="17"/>
      <c r="Q1278" s="17"/>
      <c r="R1278" s="17"/>
      <c r="S1278" s="17"/>
      <c r="T1278" s="17"/>
      <c r="U1278" s="17"/>
    </row>
    <row r="1279" spans="6:45" x14ac:dyDescent="0.25">
      <c r="F1279" s="11"/>
      <c r="K1279" s="1"/>
      <c r="N1279" s="17"/>
      <c r="O1279" s="17"/>
      <c r="P1279" s="17"/>
      <c r="Q1279" s="17"/>
      <c r="R1279" s="17"/>
      <c r="S1279" s="17"/>
      <c r="T1279" s="17"/>
      <c r="U1279" s="17"/>
    </row>
    <row r="1280" spans="6:45" x14ac:dyDescent="0.25">
      <c r="F1280" s="11"/>
      <c r="K1280" s="1"/>
      <c r="N1280" s="17"/>
      <c r="O1280" s="17"/>
      <c r="P1280" s="17"/>
      <c r="Q1280" s="17"/>
      <c r="R1280" s="17"/>
      <c r="S1280" s="17"/>
      <c r="T1280" s="17"/>
      <c r="U1280" s="17"/>
    </row>
    <row r="1281" spans="6:21" x14ac:dyDescent="0.25">
      <c r="F1281" s="11"/>
      <c r="K1281" s="1"/>
      <c r="N1281" s="17"/>
      <c r="O1281" s="17"/>
      <c r="P1281" s="17"/>
      <c r="Q1281" s="17"/>
      <c r="R1281" s="17"/>
      <c r="S1281" s="17"/>
      <c r="T1281" s="17"/>
      <c r="U1281" s="17"/>
    </row>
    <row r="1282" spans="6:21" x14ac:dyDescent="0.25">
      <c r="F1282" s="11"/>
      <c r="K1282" s="1"/>
      <c r="N1282" s="17"/>
      <c r="O1282" s="17"/>
      <c r="P1282" s="17"/>
      <c r="Q1282" s="17"/>
      <c r="R1282" s="17"/>
      <c r="S1282" s="17"/>
      <c r="T1282" s="17"/>
      <c r="U1282" s="17"/>
    </row>
    <row r="1283" spans="6:21" x14ac:dyDescent="0.25">
      <c r="F1283" s="11"/>
      <c r="K1283" s="1"/>
      <c r="N1283" s="17"/>
      <c r="O1283" s="17"/>
      <c r="P1283" s="17"/>
      <c r="Q1283" s="17"/>
      <c r="R1283" s="17"/>
      <c r="S1283" s="17"/>
      <c r="T1283" s="17"/>
      <c r="U1283" s="17"/>
    </row>
    <row r="1284" spans="6:21" x14ac:dyDescent="0.25">
      <c r="F1284" s="11"/>
      <c r="K1284" s="1"/>
      <c r="N1284" s="17"/>
      <c r="O1284" s="17"/>
      <c r="P1284" s="17"/>
      <c r="Q1284" s="17"/>
      <c r="R1284" s="17"/>
      <c r="S1284" s="17"/>
      <c r="T1284" s="17"/>
      <c r="U1284" s="17"/>
    </row>
    <row r="1285" spans="6:21" x14ac:dyDescent="0.25">
      <c r="F1285" s="11"/>
      <c r="K1285" s="1"/>
      <c r="N1285" s="17"/>
      <c r="O1285" s="17"/>
      <c r="P1285" s="17"/>
      <c r="Q1285" s="17"/>
      <c r="R1285" s="17"/>
      <c r="S1285" s="17"/>
      <c r="T1285" s="17"/>
      <c r="U1285" s="17"/>
    </row>
    <row r="1286" spans="6:21" x14ac:dyDescent="0.25">
      <c r="F1286" s="11"/>
      <c r="K1286" s="1"/>
      <c r="N1286" s="17"/>
      <c r="O1286" s="17"/>
      <c r="P1286" s="17"/>
      <c r="Q1286" s="17"/>
      <c r="R1286" s="17"/>
      <c r="S1286" s="17"/>
      <c r="T1286" s="17"/>
      <c r="U1286" s="17"/>
    </row>
    <row r="1287" spans="6:21" x14ac:dyDescent="0.25">
      <c r="F1287" s="11"/>
      <c r="K1287" s="1"/>
      <c r="N1287" s="17"/>
      <c r="O1287" s="17"/>
      <c r="P1287" s="17"/>
      <c r="Q1287" s="17"/>
      <c r="R1287" s="17"/>
      <c r="S1287" s="17"/>
      <c r="T1287" s="17"/>
      <c r="U1287" s="17"/>
    </row>
    <row r="1288" spans="6:21" x14ac:dyDescent="0.25">
      <c r="F1288" s="11"/>
      <c r="K1288" s="1"/>
      <c r="N1288" s="17"/>
      <c r="O1288" s="17"/>
      <c r="P1288" s="17"/>
      <c r="Q1288" s="17"/>
      <c r="R1288" s="17"/>
      <c r="S1288" s="17"/>
      <c r="T1288" s="17"/>
      <c r="U1288" s="17"/>
    </row>
    <row r="1289" spans="6:21" x14ac:dyDescent="0.25">
      <c r="F1289" s="11"/>
      <c r="K1289" s="1"/>
      <c r="N1289" s="17"/>
      <c r="O1289" s="17"/>
      <c r="P1289" s="17"/>
      <c r="Q1289" s="17"/>
      <c r="R1289" s="17"/>
      <c r="S1289" s="17"/>
      <c r="T1289" s="17"/>
      <c r="U1289" s="17"/>
    </row>
    <row r="1290" spans="6:21" x14ac:dyDescent="0.25">
      <c r="F1290" s="11"/>
      <c r="K1290" s="1"/>
      <c r="N1290" s="17"/>
      <c r="O1290" s="17"/>
      <c r="P1290" s="17"/>
      <c r="Q1290" s="17"/>
      <c r="R1290" s="17"/>
      <c r="S1290" s="17"/>
      <c r="T1290" s="17"/>
      <c r="U1290" s="17"/>
    </row>
    <row r="1291" spans="6:21" x14ac:dyDescent="0.25">
      <c r="F1291" s="11"/>
      <c r="K1291" s="1"/>
      <c r="N1291" s="17"/>
      <c r="O1291" s="17"/>
      <c r="P1291" s="17"/>
      <c r="Q1291" s="17"/>
      <c r="R1291" s="17"/>
      <c r="S1291" s="17"/>
      <c r="T1291" s="17"/>
      <c r="U1291" s="17"/>
    </row>
    <row r="1292" spans="6:21" x14ac:dyDescent="0.25">
      <c r="F1292" s="11"/>
      <c r="K1292" s="1"/>
      <c r="N1292" s="17"/>
      <c r="O1292" s="17"/>
      <c r="P1292" s="17"/>
      <c r="Q1292" s="17"/>
      <c r="R1292" s="17"/>
      <c r="S1292" s="17"/>
      <c r="T1292" s="17"/>
      <c r="U1292" s="17"/>
    </row>
    <row r="1293" spans="6:21" x14ac:dyDescent="0.25">
      <c r="F1293" s="11"/>
      <c r="K1293" s="1"/>
      <c r="N1293" s="17"/>
      <c r="O1293" s="17"/>
      <c r="P1293" s="17"/>
      <c r="Q1293" s="17"/>
      <c r="R1293" s="17"/>
      <c r="S1293" s="17"/>
      <c r="T1293" s="17"/>
      <c r="U1293" s="17"/>
    </row>
    <row r="1294" spans="6:21" x14ac:dyDescent="0.25">
      <c r="F1294" s="11"/>
      <c r="K1294" s="1"/>
      <c r="N1294" s="17"/>
      <c r="O1294" s="17"/>
      <c r="P1294" s="17"/>
      <c r="Q1294" s="17"/>
      <c r="R1294" s="17"/>
      <c r="S1294" s="17"/>
      <c r="T1294" s="17"/>
      <c r="U1294" s="17"/>
    </row>
    <row r="1295" spans="6:21" x14ac:dyDescent="0.25">
      <c r="F1295" s="11"/>
      <c r="K1295" s="1"/>
      <c r="N1295" s="17"/>
      <c r="O1295" s="17"/>
      <c r="P1295" s="17"/>
      <c r="Q1295" s="17"/>
      <c r="R1295" s="17"/>
      <c r="S1295" s="17"/>
      <c r="T1295" s="17"/>
      <c r="U1295" s="17"/>
    </row>
    <row r="1296" spans="6:21" x14ac:dyDescent="0.25">
      <c r="F1296" s="11"/>
      <c r="K1296" s="1"/>
      <c r="N1296" s="17"/>
      <c r="O1296" s="17"/>
      <c r="P1296" s="17"/>
      <c r="Q1296" s="17"/>
      <c r="R1296" s="17"/>
      <c r="S1296" s="17"/>
      <c r="T1296" s="17"/>
      <c r="U1296" s="17"/>
    </row>
    <row r="1297" spans="6:45" x14ac:dyDescent="0.25">
      <c r="F1297" s="11"/>
      <c r="K1297" s="1"/>
      <c r="N1297" s="17"/>
      <c r="O1297" s="17"/>
      <c r="P1297" s="17"/>
      <c r="Q1297" s="17"/>
      <c r="R1297" s="17"/>
      <c r="S1297" s="17"/>
      <c r="T1297" s="17"/>
      <c r="U1297" s="17"/>
    </row>
    <row r="1298" spans="6:45" x14ac:dyDescent="0.25">
      <c r="F1298" s="11"/>
      <c r="K1298" s="1"/>
      <c r="N1298" s="17"/>
      <c r="O1298" s="17"/>
      <c r="P1298" s="17"/>
      <c r="Q1298" s="17"/>
      <c r="R1298" s="17"/>
      <c r="S1298" s="17"/>
      <c r="T1298" s="17"/>
      <c r="U1298" s="17"/>
    </row>
    <row r="1299" spans="6:45" x14ac:dyDescent="0.25">
      <c r="F1299" s="11"/>
      <c r="K1299" s="1"/>
      <c r="N1299" s="17"/>
      <c r="O1299" s="17"/>
      <c r="P1299" s="17"/>
      <c r="Q1299" s="17"/>
      <c r="R1299" s="17"/>
      <c r="S1299" s="17"/>
      <c r="T1299" s="17"/>
      <c r="U1299" s="17"/>
    </row>
    <row r="1300" spans="6:45" x14ac:dyDescent="0.25">
      <c r="F1300" s="11"/>
      <c r="K1300" s="1"/>
      <c r="N1300" s="17"/>
      <c r="O1300" s="17"/>
      <c r="P1300" s="17"/>
      <c r="Q1300" s="17"/>
      <c r="R1300" s="17"/>
      <c r="S1300" s="17"/>
      <c r="T1300" s="17"/>
      <c r="U1300" s="17"/>
    </row>
    <row r="1301" spans="6:45" x14ac:dyDescent="0.25">
      <c r="F1301" s="11"/>
      <c r="K1301" s="1"/>
      <c r="N1301" s="17"/>
      <c r="O1301" s="17"/>
      <c r="P1301" s="17"/>
      <c r="Q1301" s="17"/>
      <c r="R1301" s="17"/>
      <c r="S1301" s="17"/>
      <c r="T1301" s="17"/>
      <c r="U1301" s="17"/>
    </row>
    <row r="1302" spans="6:45" x14ac:dyDescent="0.25">
      <c r="F1302" s="11"/>
      <c r="K1302" s="1"/>
      <c r="N1302" s="17"/>
      <c r="O1302" s="17"/>
      <c r="P1302" s="17"/>
      <c r="Q1302" s="17"/>
      <c r="R1302" s="17"/>
      <c r="S1302" s="17"/>
      <c r="T1302" s="17"/>
      <c r="U1302" s="17"/>
      <c r="AH1302" s="14"/>
      <c r="AS1302" s="14"/>
    </row>
    <row r="1303" spans="6:45" x14ac:dyDescent="0.25">
      <c r="F1303" s="11"/>
      <c r="K1303" s="1"/>
      <c r="N1303" s="17"/>
      <c r="O1303" s="17"/>
      <c r="P1303" s="17"/>
      <c r="Q1303" s="17"/>
      <c r="R1303" s="17"/>
      <c r="S1303" s="17"/>
      <c r="T1303" s="17"/>
      <c r="U1303" s="17"/>
    </row>
    <row r="1304" spans="6:45" x14ac:dyDescent="0.25">
      <c r="F1304" s="11"/>
      <c r="K1304" s="1"/>
      <c r="N1304" s="17"/>
      <c r="O1304" s="17"/>
      <c r="P1304" s="17"/>
      <c r="Q1304" s="17"/>
      <c r="R1304" s="17"/>
      <c r="S1304" s="17"/>
      <c r="T1304" s="17"/>
      <c r="U1304" s="17"/>
      <c r="AH1304" s="14"/>
      <c r="AS1304" s="14"/>
    </row>
    <row r="1305" spans="6:45" x14ac:dyDescent="0.25">
      <c r="F1305" s="11"/>
      <c r="K1305" s="1"/>
      <c r="N1305" s="17"/>
      <c r="O1305" s="17"/>
      <c r="P1305" s="17"/>
      <c r="Q1305" s="17"/>
      <c r="R1305" s="17"/>
      <c r="S1305" s="17"/>
      <c r="T1305" s="17"/>
      <c r="U1305" s="17"/>
    </row>
    <row r="1306" spans="6:45" x14ac:dyDescent="0.25">
      <c r="F1306" s="11"/>
      <c r="K1306" s="1"/>
      <c r="N1306" s="17"/>
      <c r="O1306" s="17"/>
      <c r="P1306" s="17"/>
      <c r="Q1306" s="17"/>
      <c r="R1306" s="17"/>
      <c r="S1306" s="17"/>
      <c r="T1306" s="17"/>
      <c r="U1306" s="17"/>
      <c r="AH1306" s="14"/>
      <c r="AS1306" s="14"/>
    </row>
    <row r="1307" spans="6:45" x14ac:dyDescent="0.25">
      <c r="F1307" s="11"/>
      <c r="K1307" s="1"/>
      <c r="N1307" s="17"/>
      <c r="O1307" s="17"/>
      <c r="P1307" s="17"/>
      <c r="Q1307" s="17"/>
      <c r="R1307" s="17"/>
      <c r="S1307" s="17"/>
      <c r="T1307" s="17"/>
      <c r="U1307" s="17"/>
      <c r="AH1307" s="14"/>
      <c r="AS1307" s="14"/>
    </row>
    <row r="1308" spans="6:45" x14ac:dyDescent="0.25">
      <c r="F1308" s="11"/>
      <c r="K1308" s="1"/>
      <c r="N1308" s="17"/>
      <c r="O1308" s="17"/>
      <c r="P1308" s="17"/>
      <c r="Q1308" s="17"/>
      <c r="R1308" s="17"/>
      <c r="S1308" s="17"/>
      <c r="T1308" s="17"/>
      <c r="U1308" s="17"/>
      <c r="AH1308" s="14"/>
      <c r="AS1308" s="14"/>
    </row>
    <row r="1309" spans="6:45" x14ac:dyDescent="0.25">
      <c r="F1309" s="11"/>
      <c r="K1309" s="1"/>
      <c r="N1309" s="17"/>
      <c r="O1309" s="17"/>
      <c r="P1309" s="17"/>
      <c r="Q1309" s="17"/>
      <c r="R1309" s="17"/>
      <c r="S1309" s="17"/>
      <c r="T1309" s="17"/>
      <c r="U1309" s="17"/>
    </row>
    <row r="1310" spans="6:45" x14ac:dyDescent="0.25">
      <c r="F1310" s="11"/>
      <c r="K1310" s="1"/>
      <c r="N1310" s="17"/>
      <c r="O1310" s="17"/>
      <c r="P1310" s="17"/>
      <c r="Q1310" s="17"/>
      <c r="R1310" s="17"/>
      <c r="S1310" s="17"/>
      <c r="T1310" s="17"/>
      <c r="U1310" s="17"/>
      <c r="AH1310" s="14"/>
      <c r="AS1310" s="14"/>
    </row>
    <row r="1311" spans="6:45" x14ac:dyDescent="0.25">
      <c r="F1311" s="11"/>
      <c r="K1311" s="1"/>
      <c r="N1311" s="17"/>
      <c r="O1311" s="17"/>
      <c r="P1311" s="17"/>
      <c r="Q1311" s="17"/>
      <c r="R1311" s="17"/>
      <c r="S1311" s="17"/>
      <c r="T1311" s="17"/>
      <c r="U1311" s="17"/>
      <c r="AH1311" s="14"/>
      <c r="AS1311" s="14"/>
    </row>
    <row r="1312" spans="6:45" x14ac:dyDescent="0.25">
      <c r="F1312" s="11"/>
      <c r="K1312" s="1"/>
      <c r="N1312" s="17"/>
      <c r="O1312" s="17"/>
      <c r="P1312" s="17"/>
      <c r="Q1312" s="17"/>
      <c r="R1312" s="17"/>
      <c r="S1312" s="17"/>
      <c r="T1312" s="17"/>
      <c r="U1312" s="17"/>
    </row>
    <row r="1313" spans="6:45" x14ac:dyDescent="0.25">
      <c r="F1313" s="11"/>
      <c r="K1313" s="1"/>
      <c r="N1313" s="17"/>
      <c r="O1313" s="17"/>
      <c r="P1313" s="17"/>
      <c r="Q1313" s="17"/>
      <c r="R1313" s="17"/>
      <c r="S1313" s="17"/>
      <c r="T1313" s="17"/>
      <c r="U1313" s="17"/>
      <c r="AH1313" s="14"/>
      <c r="AS1313" s="14"/>
    </row>
    <row r="1314" spans="6:45" x14ac:dyDescent="0.25">
      <c r="F1314" s="11"/>
      <c r="K1314" s="1"/>
      <c r="N1314" s="17"/>
      <c r="O1314" s="17"/>
      <c r="P1314" s="17"/>
      <c r="Q1314" s="17"/>
      <c r="R1314" s="17"/>
      <c r="S1314" s="17"/>
      <c r="T1314" s="17"/>
      <c r="U1314" s="17"/>
    </row>
    <row r="1315" spans="6:45" x14ac:dyDescent="0.25">
      <c r="F1315" s="11"/>
      <c r="K1315" s="1"/>
      <c r="N1315" s="17"/>
      <c r="O1315" s="17"/>
      <c r="P1315" s="17"/>
      <c r="Q1315" s="17"/>
      <c r="R1315" s="17"/>
      <c r="S1315" s="17"/>
      <c r="T1315" s="17"/>
      <c r="U1315" s="17"/>
    </row>
    <row r="1316" spans="6:45" x14ac:dyDescent="0.25">
      <c r="F1316" s="11"/>
      <c r="K1316" s="1"/>
      <c r="N1316" s="17"/>
      <c r="O1316" s="17"/>
      <c r="P1316" s="17"/>
      <c r="Q1316" s="17"/>
      <c r="R1316" s="17"/>
      <c r="S1316" s="17"/>
      <c r="T1316" s="17"/>
      <c r="U1316" s="17"/>
    </row>
    <row r="1317" spans="6:45" x14ac:dyDescent="0.25">
      <c r="F1317" s="11"/>
      <c r="K1317" s="1"/>
      <c r="N1317" s="17"/>
      <c r="O1317" s="17"/>
      <c r="P1317" s="17"/>
      <c r="Q1317" s="17"/>
      <c r="R1317" s="17"/>
      <c r="S1317" s="17"/>
      <c r="T1317" s="17"/>
      <c r="U1317" s="17"/>
      <c r="AH1317" s="14"/>
      <c r="AS1317" s="14"/>
    </row>
    <row r="1318" spans="6:45" x14ac:dyDescent="0.25">
      <c r="F1318" s="11"/>
      <c r="K1318" s="1"/>
      <c r="N1318" s="17"/>
      <c r="O1318" s="17"/>
      <c r="P1318" s="17"/>
      <c r="Q1318" s="17"/>
      <c r="R1318" s="17"/>
      <c r="S1318" s="17"/>
      <c r="T1318" s="17"/>
      <c r="U1318" s="17"/>
      <c r="AH1318" s="14"/>
      <c r="AS1318" s="14"/>
    </row>
    <row r="1319" spans="6:45" x14ac:dyDescent="0.25">
      <c r="F1319" s="11"/>
      <c r="K1319" s="1"/>
      <c r="N1319" s="17"/>
      <c r="O1319" s="17"/>
      <c r="P1319" s="17"/>
      <c r="Q1319" s="17"/>
      <c r="R1319" s="17"/>
      <c r="S1319" s="17"/>
      <c r="T1319" s="17"/>
      <c r="U1319" s="17"/>
      <c r="AH1319" s="14"/>
      <c r="AS1319" s="14"/>
    </row>
    <row r="1320" spans="6:45" x14ac:dyDescent="0.25">
      <c r="F1320" s="11"/>
      <c r="K1320" s="1"/>
      <c r="N1320" s="17"/>
      <c r="O1320" s="17"/>
      <c r="P1320" s="17"/>
      <c r="Q1320" s="17"/>
      <c r="R1320" s="17"/>
      <c r="S1320" s="17"/>
      <c r="T1320" s="17"/>
      <c r="U1320" s="17"/>
    </row>
    <row r="1321" spans="6:45" x14ac:dyDescent="0.25">
      <c r="F1321" s="11"/>
      <c r="K1321" s="1"/>
      <c r="N1321" s="17"/>
      <c r="O1321" s="17"/>
      <c r="P1321" s="17"/>
      <c r="Q1321" s="17"/>
      <c r="R1321" s="17"/>
      <c r="S1321" s="17"/>
      <c r="T1321" s="17"/>
      <c r="U1321" s="17"/>
      <c r="AH1321" s="14"/>
      <c r="AS1321" s="14"/>
    </row>
    <row r="1322" spans="6:45" x14ac:dyDescent="0.25">
      <c r="F1322" s="11"/>
      <c r="K1322" s="1"/>
      <c r="N1322" s="17"/>
      <c r="O1322" s="17"/>
      <c r="P1322" s="17"/>
      <c r="Q1322" s="17"/>
      <c r="R1322" s="17"/>
      <c r="S1322" s="17"/>
      <c r="T1322" s="17"/>
      <c r="U1322" s="17"/>
      <c r="AH1322" s="14"/>
      <c r="AS1322" s="14"/>
    </row>
    <row r="1323" spans="6:45" x14ac:dyDescent="0.25">
      <c r="F1323" s="11"/>
      <c r="K1323" s="1"/>
      <c r="N1323" s="17"/>
      <c r="O1323" s="17"/>
      <c r="P1323" s="17"/>
      <c r="Q1323" s="17"/>
      <c r="R1323" s="17"/>
      <c r="S1323" s="17"/>
      <c r="T1323" s="17"/>
      <c r="U1323" s="17"/>
      <c r="AH1323" s="14"/>
      <c r="AS1323" s="14"/>
    </row>
    <row r="1324" spans="6:45" x14ac:dyDescent="0.25">
      <c r="F1324" s="11"/>
      <c r="K1324" s="1"/>
      <c r="N1324" s="17"/>
      <c r="O1324" s="17"/>
      <c r="P1324" s="17"/>
      <c r="Q1324" s="17"/>
      <c r="R1324" s="17"/>
      <c r="S1324" s="17"/>
      <c r="T1324" s="17"/>
      <c r="U1324" s="17"/>
    </row>
    <row r="1325" spans="6:45" x14ac:dyDescent="0.25">
      <c r="F1325" s="11"/>
      <c r="K1325" s="1"/>
      <c r="N1325" s="17"/>
      <c r="O1325" s="17"/>
      <c r="P1325" s="17"/>
      <c r="Q1325" s="17"/>
      <c r="R1325" s="17"/>
      <c r="S1325" s="17"/>
      <c r="T1325" s="17"/>
      <c r="U1325" s="17"/>
    </row>
    <row r="1326" spans="6:45" x14ac:dyDescent="0.25">
      <c r="F1326" s="11"/>
      <c r="K1326" s="1"/>
      <c r="N1326" s="17"/>
      <c r="O1326" s="17"/>
      <c r="P1326" s="17"/>
      <c r="Q1326" s="17"/>
      <c r="R1326" s="17"/>
      <c r="S1326" s="17"/>
      <c r="T1326" s="17"/>
      <c r="U1326" s="17"/>
    </row>
    <row r="1327" spans="6:45" x14ac:dyDescent="0.25">
      <c r="F1327" s="11"/>
      <c r="K1327" s="1"/>
      <c r="N1327" s="17"/>
      <c r="O1327" s="17"/>
      <c r="P1327" s="17"/>
      <c r="Q1327" s="17"/>
      <c r="R1327" s="17"/>
      <c r="S1327" s="17"/>
      <c r="T1327" s="17"/>
      <c r="U1327" s="17"/>
    </row>
    <row r="1328" spans="6:45" x14ac:dyDescent="0.25">
      <c r="F1328" s="11"/>
      <c r="K1328" s="1"/>
      <c r="N1328" s="17"/>
      <c r="O1328" s="17"/>
      <c r="P1328" s="17"/>
      <c r="Q1328" s="17"/>
      <c r="R1328" s="17"/>
      <c r="S1328" s="17"/>
      <c r="T1328" s="17"/>
      <c r="U1328" s="17"/>
    </row>
    <row r="1329" spans="6:45" x14ac:dyDescent="0.25">
      <c r="F1329" s="11"/>
      <c r="K1329" s="1"/>
      <c r="N1329" s="17"/>
      <c r="O1329" s="17"/>
      <c r="P1329" s="17"/>
      <c r="Q1329" s="17"/>
      <c r="R1329" s="17"/>
      <c r="S1329" s="17"/>
      <c r="T1329" s="17"/>
      <c r="U1329" s="17"/>
    </row>
    <row r="1330" spans="6:45" x14ac:dyDescent="0.25">
      <c r="F1330" s="11"/>
      <c r="K1330" s="1"/>
      <c r="N1330" s="17"/>
      <c r="O1330" s="17"/>
      <c r="P1330" s="17"/>
      <c r="Q1330" s="17"/>
      <c r="R1330" s="17"/>
      <c r="S1330" s="17"/>
      <c r="T1330" s="17"/>
      <c r="U1330" s="17"/>
    </row>
    <row r="1331" spans="6:45" x14ac:dyDescent="0.25">
      <c r="F1331" s="11"/>
      <c r="K1331" s="1"/>
      <c r="N1331" s="17"/>
      <c r="O1331" s="17"/>
      <c r="P1331" s="17"/>
      <c r="Q1331" s="17"/>
      <c r="R1331" s="17"/>
      <c r="S1331" s="17"/>
      <c r="T1331" s="17"/>
      <c r="U1331" s="17"/>
    </row>
    <row r="1332" spans="6:45" x14ac:dyDescent="0.25">
      <c r="F1332" s="11"/>
      <c r="K1332" s="1"/>
      <c r="N1332" s="17"/>
      <c r="O1332" s="17"/>
      <c r="P1332" s="17"/>
      <c r="Q1332" s="17"/>
      <c r="R1332" s="17"/>
      <c r="S1332" s="17"/>
      <c r="T1332" s="17"/>
      <c r="U1332" s="17"/>
    </row>
    <row r="1333" spans="6:45" x14ac:dyDescent="0.25">
      <c r="F1333" s="11"/>
      <c r="K1333" s="1"/>
      <c r="N1333" s="17"/>
      <c r="O1333" s="17"/>
      <c r="P1333" s="17"/>
      <c r="Q1333" s="17"/>
      <c r="R1333" s="17"/>
      <c r="S1333" s="17"/>
      <c r="T1333" s="17"/>
      <c r="U1333" s="17"/>
    </row>
    <row r="1334" spans="6:45" x14ac:dyDescent="0.25">
      <c r="F1334" s="11"/>
      <c r="K1334" s="1"/>
      <c r="N1334" s="17"/>
      <c r="O1334" s="17"/>
      <c r="P1334" s="17"/>
      <c r="Q1334" s="17"/>
      <c r="R1334" s="17"/>
      <c r="S1334" s="17"/>
      <c r="T1334" s="17"/>
      <c r="U1334" s="17"/>
    </row>
    <row r="1335" spans="6:45" x14ac:dyDescent="0.25">
      <c r="F1335" s="11"/>
      <c r="K1335" s="1"/>
      <c r="N1335" s="17"/>
      <c r="O1335" s="17"/>
      <c r="P1335" s="17"/>
      <c r="Q1335" s="17"/>
      <c r="R1335" s="17"/>
      <c r="S1335" s="17"/>
      <c r="T1335" s="17"/>
      <c r="U1335" s="17"/>
      <c r="AS1335" s="14"/>
    </row>
    <row r="1336" spans="6:45" x14ac:dyDescent="0.25">
      <c r="F1336" s="11"/>
      <c r="K1336" s="1"/>
      <c r="N1336" s="17"/>
      <c r="O1336" s="17"/>
      <c r="P1336" s="17"/>
      <c r="Q1336" s="17"/>
      <c r="R1336" s="17"/>
      <c r="S1336" s="17"/>
      <c r="T1336" s="17"/>
      <c r="U1336" s="17"/>
      <c r="AS1336" s="14"/>
    </row>
    <row r="1337" spans="6:45" x14ac:dyDescent="0.25">
      <c r="F1337" s="11"/>
      <c r="K1337" s="1"/>
      <c r="N1337" s="17"/>
      <c r="O1337" s="17"/>
      <c r="P1337" s="17"/>
      <c r="Q1337" s="17"/>
      <c r="R1337" s="17"/>
      <c r="S1337" s="17"/>
      <c r="T1337" s="17"/>
      <c r="U1337" s="17"/>
    </row>
    <row r="1338" spans="6:45" x14ac:dyDescent="0.25">
      <c r="F1338" s="11"/>
      <c r="K1338" s="1"/>
      <c r="N1338" s="17"/>
      <c r="O1338" s="17"/>
      <c r="P1338" s="17"/>
      <c r="Q1338" s="17"/>
      <c r="R1338" s="17"/>
      <c r="S1338" s="17"/>
      <c r="T1338" s="17"/>
      <c r="U1338" s="17"/>
      <c r="AS1338" s="14"/>
    </row>
    <row r="1339" spans="6:45" x14ac:dyDescent="0.25">
      <c r="F1339" s="11"/>
      <c r="K1339" s="1"/>
      <c r="N1339" s="17"/>
      <c r="O1339" s="17"/>
      <c r="P1339" s="17"/>
      <c r="Q1339" s="17"/>
      <c r="R1339" s="17"/>
      <c r="S1339" s="17"/>
      <c r="T1339" s="17"/>
      <c r="U1339" s="17"/>
    </row>
    <row r="1340" spans="6:45" x14ac:dyDescent="0.25">
      <c r="F1340" s="11"/>
      <c r="K1340" s="1"/>
      <c r="N1340" s="17"/>
      <c r="O1340" s="17"/>
      <c r="P1340" s="17"/>
      <c r="Q1340" s="17"/>
      <c r="R1340" s="17"/>
      <c r="S1340" s="17"/>
      <c r="T1340" s="17"/>
      <c r="U1340" s="17"/>
      <c r="AH1340" s="14"/>
      <c r="AS1340" s="14"/>
    </row>
    <row r="1341" spans="6:45" x14ac:dyDescent="0.25">
      <c r="F1341" s="11"/>
      <c r="K1341" s="1"/>
      <c r="N1341" s="17"/>
      <c r="O1341" s="17"/>
      <c r="P1341" s="17"/>
      <c r="Q1341" s="17"/>
      <c r="R1341" s="17"/>
      <c r="S1341" s="17"/>
      <c r="T1341" s="17"/>
      <c r="U1341" s="17"/>
    </row>
    <row r="1342" spans="6:45" x14ac:dyDescent="0.25">
      <c r="F1342" s="11"/>
      <c r="K1342" s="1"/>
      <c r="N1342" s="17"/>
      <c r="O1342" s="17"/>
      <c r="P1342" s="17"/>
      <c r="Q1342" s="17"/>
      <c r="R1342" s="17"/>
      <c r="S1342" s="17"/>
      <c r="T1342" s="17"/>
      <c r="U1342" s="17"/>
    </row>
    <row r="1343" spans="6:45" x14ac:dyDescent="0.25">
      <c r="F1343" s="11"/>
      <c r="K1343" s="1"/>
      <c r="N1343" s="17"/>
      <c r="O1343" s="17"/>
      <c r="P1343" s="17"/>
      <c r="Q1343" s="17"/>
      <c r="R1343" s="17"/>
      <c r="S1343" s="17"/>
      <c r="T1343" s="17"/>
      <c r="U1343" s="17"/>
      <c r="AH1343" s="14"/>
      <c r="AS1343" s="14"/>
    </row>
    <row r="1344" spans="6:45" x14ac:dyDescent="0.25">
      <c r="F1344" s="11"/>
      <c r="K1344" s="1"/>
      <c r="N1344" s="17"/>
      <c r="O1344" s="17"/>
      <c r="P1344" s="17"/>
      <c r="Q1344" s="17"/>
      <c r="R1344" s="17"/>
      <c r="S1344" s="17"/>
      <c r="T1344" s="17"/>
      <c r="U1344" s="17"/>
      <c r="AH1344" s="14"/>
      <c r="AS1344" s="14"/>
    </row>
    <row r="1345" spans="6:45" x14ac:dyDescent="0.25">
      <c r="F1345" s="11"/>
      <c r="K1345" s="1"/>
      <c r="N1345" s="17"/>
      <c r="O1345" s="17"/>
      <c r="P1345" s="17"/>
      <c r="Q1345" s="17"/>
      <c r="R1345" s="17"/>
      <c r="S1345" s="17"/>
      <c r="T1345" s="17"/>
      <c r="U1345" s="17"/>
      <c r="AH1345" s="14"/>
      <c r="AS1345" s="14"/>
    </row>
    <row r="1346" spans="6:45" x14ac:dyDescent="0.25">
      <c r="F1346" s="11"/>
      <c r="K1346" s="1"/>
      <c r="N1346" s="17"/>
      <c r="O1346" s="17"/>
      <c r="P1346" s="17"/>
      <c r="Q1346" s="17"/>
      <c r="R1346" s="17"/>
      <c r="S1346" s="17"/>
      <c r="T1346" s="17"/>
      <c r="U1346" s="17"/>
    </row>
    <row r="1347" spans="6:45" x14ac:dyDescent="0.25">
      <c r="F1347" s="11"/>
      <c r="K1347" s="1"/>
      <c r="N1347" s="17"/>
      <c r="O1347" s="17"/>
      <c r="P1347" s="17"/>
      <c r="Q1347" s="17"/>
      <c r="R1347" s="17"/>
      <c r="S1347" s="17"/>
      <c r="T1347" s="17"/>
      <c r="U1347" s="17"/>
    </row>
    <row r="1348" spans="6:45" x14ac:dyDescent="0.25">
      <c r="F1348" s="11"/>
      <c r="K1348" s="1"/>
      <c r="N1348" s="17"/>
      <c r="O1348" s="17"/>
      <c r="P1348" s="17"/>
      <c r="Q1348" s="17"/>
      <c r="R1348" s="17"/>
      <c r="S1348" s="17"/>
      <c r="T1348" s="17"/>
      <c r="U1348" s="17"/>
    </row>
    <row r="1349" spans="6:45" x14ac:dyDescent="0.25">
      <c r="F1349" s="11"/>
      <c r="K1349" s="1"/>
      <c r="N1349" s="17"/>
      <c r="O1349" s="17"/>
      <c r="P1349" s="17"/>
      <c r="Q1349" s="17"/>
      <c r="R1349" s="17"/>
      <c r="S1349" s="17"/>
      <c r="T1349" s="17"/>
      <c r="U1349" s="17"/>
    </row>
    <row r="1350" spans="6:45" x14ac:dyDescent="0.25">
      <c r="F1350" s="11"/>
      <c r="K1350" s="1"/>
      <c r="N1350" s="17"/>
      <c r="O1350" s="17"/>
      <c r="P1350" s="17"/>
      <c r="Q1350" s="17"/>
      <c r="R1350" s="17"/>
      <c r="S1350" s="17"/>
      <c r="T1350" s="17"/>
      <c r="U1350" s="17"/>
    </row>
    <row r="1351" spans="6:45" x14ac:dyDescent="0.25">
      <c r="F1351" s="11"/>
      <c r="K1351" s="1"/>
      <c r="N1351" s="17"/>
      <c r="O1351" s="17"/>
      <c r="P1351" s="17"/>
      <c r="Q1351" s="17"/>
      <c r="R1351" s="17"/>
      <c r="S1351" s="17"/>
      <c r="T1351" s="17"/>
      <c r="U1351" s="17"/>
    </row>
    <row r="1352" spans="6:45" x14ac:dyDescent="0.25">
      <c r="F1352" s="11"/>
      <c r="K1352" s="1"/>
      <c r="N1352" s="17"/>
      <c r="O1352" s="17"/>
      <c r="P1352" s="17"/>
      <c r="Q1352" s="17"/>
      <c r="R1352" s="17"/>
      <c r="S1352" s="17"/>
      <c r="T1352" s="17"/>
      <c r="U1352" s="17"/>
    </row>
    <row r="1353" spans="6:45" x14ac:dyDescent="0.25">
      <c r="F1353" s="11"/>
      <c r="K1353" s="1"/>
      <c r="N1353" s="17"/>
      <c r="O1353" s="17"/>
      <c r="P1353" s="17"/>
      <c r="Q1353" s="17"/>
      <c r="R1353" s="17"/>
      <c r="S1353" s="17"/>
      <c r="T1353" s="17"/>
      <c r="U1353" s="17"/>
    </row>
    <row r="1354" spans="6:45" x14ac:dyDescent="0.25">
      <c r="F1354" s="11"/>
      <c r="K1354" s="1"/>
      <c r="N1354" s="17"/>
      <c r="O1354" s="17"/>
      <c r="P1354" s="17"/>
      <c r="Q1354" s="17"/>
      <c r="R1354" s="17"/>
      <c r="S1354" s="17"/>
      <c r="T1354" s="17"/>
      <c r="U1354" s="17"/>
    </row>
    <row r="1355" spans="6:45" x14ac:dyDescent="0.25">
      <c r="F1355" s="11"/>
      <c r="K1355" s="1"/>
      <c r="N1355" s="17"/>
      <c r="O1355" s="17"/>
      <c r="P1355" s="17"/>
      <c r="Q1355" s="17"/>
      <c r="R1355" s="17"/>
      <c r="S1355" s="17"/>
      <c r="T1355" s="17"/>
      <c r="U1355" s="17"/>
    </row>
    <row r="1356" spans="6:45" x14ac:dyDescent="0.25">
      <c r="F1356" s="11"/>
      <c r="K1356" s="1"/>
      <c r="N1356" s="17"/>
      <c r="O1356" s="17"/>
      <c r="P1356" s="17"/>
      <c r="Q1356" s="17"/>
      <c r="R1356" s="17"/>
      <c r="S1356" s="17"/>
      <c r="T1356" s="17"/>
      <c r="U1356" s="17"/>
    </row>
    <row r="1357" spans="6:45" x14ac:dyDescent="0.25">
      <c r="F1357" s="11"/>
      <c r="K1357" s="1"/>
      <c r="N1357" s="17"/>
      <c r="O1357" s="17"/>
      <c r="P1357" s="17"/>
      <c r="Q1357" s="17"/>
      <c r="R1357" s="17"/>
      <c r="S1357" s="17"/>
      <c r="T1357" s="17"/>
      <c r="U1357" s="17"/>
    </row>
    <row r="1358" spans="6:45" x14ac:dyDescent="0.25">
      <c r="F1358" s="11"/>
      <c r="K1358" s="1"/>
      <c r="N1358" s="17"/>
      <c r="O1358" s="17"/>
      <c r="P1358" s="17"/>
      <c r="Q1358" s="17"/>
      <c r="R1358" s="17"/>
      <c r="S1358" s="17"/>
      <c r="T1358" s="17"/>
      <c r="U1358" s="17"/>
    </row>
    <row r="1359" spans="6:45" x14ac:dyDescent="0.25">
      <c r="F1359" s="11"/>
      <c r="K1359" s="1"/>
      <c r="N1359" s="17"/>
      <c r="O1359" s="17"/>
      <c r="P1359" s="17"/>
      <c r="Q1359" s="17"/>
      <c r="R1359" s="17"/>
      <c r="S1359" s="17"/>
      <c r="T1359" s="17"/>
      <c r="U1359" s="17"/>
    </row>
    <row r="1360" spans="6:45" x14ac:dyDescent="0.25">
      <c r="F1360" s="11"/>
      <c r="K1360" s="1"/>
      <c r="N1360" s="17"/>
      <c r="O1360" s="17"/>
      <c r="P1360" s="17"/>
      <c r="Q1360" s="17"/>
      <c r="R1360" s="17"/>
      <c r="S1360" s="17"/>
      <c r="T1360" s="17"/>
      <c r="U1360" s="17"/>
    </row>
    <row r="1361" spans="6:21" x14ac:dyDescent="0.25">
      <c r="F1361" s="11"/>
      <c r="K1361" s="1"/>
      <c r="N1361" s="17"/>
      <c r="O1361" s="17"/>
      <c r="P1361" s="17"/>
      <c r="Q1361" s="17"/>
      <c r="R1361" s="17"/>
      <c r="S1361" s="17"/>
      <c r="T1361" s="17"/>
      <c r="U1361" s="17"/>
    </row>
    <row r="1362" spans="6:21" x14ac:dyDescent="0.25">
      <c r="F1362" s="11"/>
      <c r="K1362" s="1"/>
      <c r="N1362" s="17"/>
      <c r="O1362" s="17"/>
      <c r="P1362" s="17"/>
      <c r="Q1362" s="17"/>
      <c r="R1362" s="17"/>
      <c r="S1362" s="17"/>
      <c r="T1362" s="17"/>
      <c r="U1362" s="17"/>
    </row>
    <row r="1363" spans="6:21" x14ac:dyDescent="0.25">
      <c r="F1363" s="11"/>
      <c r="K1363" s="1"/>
      <c r="N1363" s="17"/>
      <c r="O1363" s="17"/>
      <c r="P1363" s="17"/>
      <c r="Q1363" s="17"/>
      <c r="R1363" s="17"/>
      <c r="S1363" s="17"/>
      <c r="T1363" s="17"/>
      <c r="U1363" s="17"/>
    </row>
    <row r="1364" spans="6:21" x14ac:dyDescent="0.25">
      <c r="F1364" s="11"/>
      <c r="K1364" s="1"/>
      <c r="N1364" s="17"/>
      <c r="O1364" s="17"/>
      <c r="P1364" s="17"/>
      <c r="Q1364" s="17"/>
      <c r="R1364" s="17"/>
      <c r="S1364" s="17"/>
      <c r="T1364" s="17"/>
      <c r="U1364" s="17"/>
    </row>
    <row r="1365" spans="6:21" x14ac:dyDescent="0.25">
      <c r="F1365" s="11"/>
      <c r="K1365" s="1"/>
      <c r="N1365" s="17"/>
      <c r="O1365" s="17"/>
      <c r="P1365" s="17"/>
      <c r="Q1365" s="17"/>
      <c r="R1365" s="17"/>
      <c r="S1365" s="17"/>
      <c r="T1365" s="17"/>
      <c r="U1365" s="17"/>
    </row>
    <row r="1366" spans="6:21" x14ac:dyDescent="0.25">
      <c r="F1366" s="11"/>
      <c r="K1366" s="1"/>
      <c r="N1366" s="17"/>
      <c r="O1366" s="17"/>
      <c r="P1366" s="17"/>
      <c r="Q1366" s="17"/>
      <c r="R1366" s="17"/>
      <c r="S1366" s="17"/>
      <c r="T1366" s="17"/>
      <c r="U1366" s="17"/>
    </row>
    <row r="1367" spans="6:21" x14ac:dyDescent="0.25">
      <c r="F1367" s="11"/>
      <c r="K1367" s="1"/>
      <c r="N1367" s="17"/>
      <c r="O1367" s="17"/>
      <c r="P1367" s="17"/>
      <c r="Q1367" s="17"/>
      <c r="R1367" s="17"/>
      <c r="S1367" s="17"/>
      <c r="T1367" s="17"/>
      <c r="U1367" s="17"/>
    </row>
    <row r="1368" spans="6:21" x14ac:dyDescent="0.25">
      <c r="F1368" s="11"/>
      <c r="K1368" s="1"/>
      <c r="N1368" s="17"/>
      <c r="O1368" s="17"/>
      <c r="P1368" s="17"/>
      <c r="Q1368" s="17"/>
      <c r="R1368" s="17"/>
      <c r="S1368" s="17"/>
      <c r="T1368" s="17"/>
      <c r="U1368" s="17"/>
    </row>
    <row r="1369" spans="6:21" x14ac:dyDescent="0.25">
      <c r="F1369" s="11"/>
      <c r="K1369" s="1"/>
      <c r="N1369" s="17"/>
      <c r="O1369" s="17"/>
      <c r="P1369" s="17"/>
      <c r="Q1369" s="17"/>
      <c r="R1369" s="17"/>
      <c r="S1369" s="17"/>
      <c r="T1369" s="17"/>
      <c r="U1369" s="17"/>
    </row>
    <row r="1370" spans="6:21" x14ac:dyDescent="0.25">
      <c r="F1370" s="11"/>
      <c r="K1370" s="1"/>
      <c r="N1370" s="17"/>
      <c r="O1370" s="17"/>
      <c r="P1370" s="17"/>
      <c r="Q1370" s="17"/>
      <c r="R1370" s="17"/>
      <c r="S1370" s="17"/>
      <c r="T1370" s="17"/>
      <c r="U1370" s="17"/>
    </row>
    <row r="1371" spans="6:21" x14ac:dyDescent="0.25">
      <c r="F1371" s="11"/>
      <c r="K1371" s="1"/>
      <c r="N1371" s="17"/>
      <c r="O1371" s="17"/>
      <c r="P1371" s="17"/>
      <c r="Q1371" s="17"/>
      <c r="R1371" s="17"/>
      <c r="S1371" s="17"/>
      <c r="T1371" s="17"/>
      <c r="U1371" s="17"/>
    </row>
    <row r="1372" spans="6:21" x14ac:dyDescent="0.25">
      <c r="F1372" s="11"/>
      <c r="K1372" s="1"/>
      <c r="N1372" s="17"/>
      <c r="O1372" s="17"/>
      <c r="P1372" s="17"/>
      <c r="Q1372" s="17"/>
      <c r="R1372" s="17"/>
      <c r="S1372" s="17"/>
      <c r="T1372" s="17"/>
      <c r="U1372" s="17"/>
    </row>
    <row r="1373" spans="6:21" x14ac:dyDescent="0.25">
      <c r="F1373" s="11"/>
      <c r="K1373" s="1"/>
      <c r="N1373" s="17"/>
      <c r="O1373" s="17"/>
      <c r="P1373" s="17"/>
      <c r="Q1373" s="17"/>
      <c r="R1373" s="17"/>
      <c r="S1373" s="17"/>
      <c r="T1373" s="17"/>
      <c r="U1373" s="17"/>
    </row>
    <row r="1374" spans="6:21" x14ac:dyDescent="0.25">
      <c r="F1374" s="11"/>
      <c r="K1374" s="1"/>
      <c r="N1374" s="17"/>
      <c r="O1374" s="17"/>
      <c r="P1374" s="17"/>
      <c r="Q1374" s="17"/>
      <c r="R1374" s="17"/>
      <c r="S1374" s="17"/>
      <c r="T1374" s="17"/>
      <c r="U1374" s="17"/>
    </row>
    <row r="1375" spans="6:21" x14ac:dyDescent="0.25">
      <c r="F1375" s="11"/>
      <c r="K1375" s="1"/>
      <c r="N1375" s="17"/>
      <c r="O1375" s="17"/>
      <c r="P1375" s="17"/>
      <c r="Q1375" s="17"/>
      <c r="R1375" s="17"/>
      <c r="S1375" s="17"/>
      <c r="T1375" s="17"/>
      <c r="U1375" s="17"/>
    </row>
    <row r="1376" spans="6:21" x14ac:dyDescent="0.25">
      <c r="F1376" s="11"/>
      <c r="K1376" s="1"/>
      <c r="N1376" s="17"/>
      <c r="O1376" s="17"/>
      <c r="P1376" s="17"/>
      <c r="Q1376" s="17"/>
      <c r="R1376" s="17"/>
      <c r="S1376" s="17"/>
      <c r="T1376" s="17"/>
      <c r="U1376" s="17"/>
    </row>
    <row r="1377" spans="6:45" x14ac:dyDescent="0.25">
      <c r="F1377" s="11"/>
      <c r="K1377" s="1"/>
      <c r="N1377" s="17"/>
      <c r="O1377" s="17"/>
      <c r="P1377" s="17"/>
      <c r="Q1377" s="17"/>
      <c r="R1377" s="17"/>
      <c r="S1377" s="17"/>
      <c r="T1377" s="17"/>
      <c r="U1377" s="17"/>
    </row>
    <row r="1378" spans="6:45" x14ac:dyDescent="0.25">
      <c r="F1378" s="11"/>
      <c r="K1378" s="1"/>
      <c r="N1378" s="17"/>
      <c r="O1378" s="17"/>
      <c r="P1378" s="17"/>
      <c r="Q1378" s="17"/>
      <c r="R1378" s="17"/>
      <c r="S1378" s="17"/>
      <c r="T1378" s="17"/>
      <c r="U1378" s="17"/>
    </row>
    <row r="1379" spans="6:45" x14ac:dyDescent="0.25">
      <c r="F1379" s="11"/>
      <c r="K1379" s="1"/>
      <c r="N1379" s="17"/>
      <c r="O1379" s="17"/>
      <c r="P1379" s="17"/>
      <c r="Q1379" s="17"/>
      <c r="R1379" s="17"/>
      <c r="S1379" s="17"/>
      <c r="T1379" s="17"/>
      <c r="U1379" s="17"/>
    </row>
    <row r="1380" spans="6:45" x14ac:dyDescent="0.25">
      <c r="F1380" s="11"/>
      <c r="K1380" s="1"/>
      <c r="N1380" s="17"/>
      <c r="O1380" s="17"/>
      <c r="P1380" s="17"/>
      <c r="Q1380" s="17"/>
      <c r="R1380" s="17"/>
      <c r="S1380" s="17"/>
      <c r="T1380" s="17"/>
      <c r="U1380" s="17"/>
      <c r="AH1380" s="14"/>
      <c r="AS1380" s="14"/>
    </row>
    <row r="1381" spans="6:45" x14ac:dyDescent="0.25">
      <c r="F1381" s="11"/>
      <c r="K1381" s="1"/>
      <c r="N1381" s="17"/>
      <c r="O1381" s="17"/>
      <c r="P1381" s="17"/>
      <c r="Q1381" s="17"/>
      <c r="R1381" s="17"/>
      <c r="S1381" s="17"/>
      <c r="T1381" s="17"/>
      <c r="U1381" s="17"/>
    </row>
    <row r="1382" spans="6:45" x14ac:dyDescent="0.25">
      <c r="F1382" s="11"/>
      <c r="K1382" s="1"/>
      <c r="N1382" s="17"/>
      <c r="O1382" s="17"/>
      <c r="P1382" s="17"/>
      <c r="Q1382" s="17"/>
      <c r="R1382" s="17"/>
      <c r="S1382" s="17"/>
      <c r="T1382" s="17"/>
      <c r="U1382" s="17"/>
    </row>
    <row r="1383" spans="6:45" x14ac:dyDescent="0.25">
      <c r="F1383" s="11"/>
      <c r="K1383" s="1"/>
      <c r="N1383" s="17"/>
      <c r="O1383" s="17"/>
      <c r="P1383" s="17"/>
      <c r="Q1383" s="17"/>
      <c r="R1383" s="17"/>
      <c r="S1383" s="17"/>
      <c r="T1383" s="17"/>
      <c r="U1383" s="17"/>
      <c r="AS1383" s="14"/>
    </row>
    <row r="1384" spans="6:45" x14ac:dyDescent="0.25">
      <c r="F1384" s="11"/>
      <c r="K1384" s="1"/>
      <c r="N1384" s="17"/>
      <c r="O1384" s="17"/>
      <c r="P1384" s="17"/>
      <c r="Q1384" s="17"/>
      <c r="R1384" s="17"/>
      <c r="S1384" s="17"/>
      <c r="T1384" s="17"/>
      <c r="U1384" s="17"/>
      <c r="AH1384" s="14"/>
      <c r="AS1384" s="14"/>
    </row>
    <row r="1385" spans="6:45" x14ac:dyDescent="0.25">
      <c r="F1385" s="11"/>
      <c r="K1385" s="1"/>
      <c r="N1385" s="17"/>
      <c r="O1385" s="17"/>
      <c r="P1385" s="17"/>
      <c r="Q1385" s="17"/>
      <c r="R1385" s="17"/>
      <c r="S1385" s="17"/>
      <c r="T1385" s="17"/>
      <c r="U1385" s="17"/>
      <c r="AH1385" s="14"/>
      <c r="AS1385" s="14"/>
    </row>
    <row r="1386" spans="6:45" x14ac:dyDescent="0.25">
      <c r="F1386" s="11"/>
      <c r="K1386" s="1"/>
      <c r="N1386" s="17"/>
      <c r="O1386" s="17"/>
      <c r="P1386" s="17"/>
      <c r="Q1386" s="17"/>
      <c r="R1386" s="17"/>
      <c r="S1386" s="17"/>
      <c r="T1386" s="17"/>
      <c r="U1386" s="17"/>
      <c r="AH1386" s="14"/>
      <c r="AS1386" s="14"/>
    </row>
    <row r="1387" spans="6:45" x14ac:dyDescent="0.25">
      <c r="F1387" s="11"/>
      <c r="K1387" s="1"/>
      <c r="N1387" s="17"/>
      <c r="O1387" s="17"/>
      <c r="P1387" s="17"/>
      <c r="Q1387" s="17"/>
      <c r="R1387" s="17"/>
      <c r="S1387" s="17"/>
      <c r="T1387" s="17"/>
      <c r="U1387" s="17"/>
    </row>
    <row r="1388" spans="6:45" x14ac:dyDescent="0.25">
      <c r="F1388" s="11"/>
      <c r="K1388" s="1"/>
      <c r="N1388" s="17"/>
      <c r="O1388" s="17"/>
      <c r="P1388" s="17"/>
      <c r="Q1388" s="17"/>
      <c r="R1388" s="17"/>
      <c r="S1388" s="17"/>
      <c r="T1388" s="17"/>
      <c r="U1388" s="17"/>
    </row>
    <row r="1389" spans="6:45" x14ac:dyDescent="0.25">
      <c r="F1389" s="11"/>
      <c r="K1389" s="1"/>
      <c r="N1389" s="17"/>
      <c r="O1389" s="17"/>
      <c r="P1389" s="17"/>
      <c r="Q1389" s="17"/>
      <c r="R1389" s="17"/>
      <c r="S1389" s="17"/>
      <c r="T1389" s="17"/>
      <c r="U1389" s="17"/>
    </row>
    <row r="1390" spans="6:45" x14ac:dyDescent="0.25">
      <c r="F1390" s="11"/>
      <c r="K1390" s="1"/>
      <c r="N1390" s="17"/>
      <c r="O1390" s="17"/>
      <c r="P1390" s="17"/>
      <c r="Q1390" s="17"/>
      <c r="R1390" s="17"/>
      <c r="S1390" s="17"/>
      <c r="T1390" s="17"/>
      <c r="U1390" s="17"/>
    </row>
    <row r="1391" spans="6:45" x14ac:dyDescent="0.25">
      <c r="F1391" s="11"/>
      <c r="K1391" s="1"/>
      <c r="N1391" s="17"/>
      <c r="O1391" s="17"/>
      <c r="P1391" s="17"/>
      <c r="Q1391" s="17"/>
      <c r="R1391" s="17"/>
      <c r="S1391" s="17"/>
      <c r="T1391" s="17"/>
      <c r="U1391" s="17"/>
    </row>
    <row r="1392" spans="6:45" x14ac:dyDescent="0.25">
      <c r="F1392" s="11"/>
      <c r="K1392" s="1"/>
      <c r="N1392" s="17"/>
      <c r="O1392" s="17"/>
      <c r="P1392" s="17"/>
      <c r="Q1392" s="17"/>
      <c r="R1392" s="17"/>
      <c r="S1392" s="17"/>
      <c r="T1392" s="17"/>
      <c r="U1392" s="17"/>
    </row>
    <row r="1393" spans="6:21" x14ac:dyDescent="0.25">
      <c r="F1393" s="11"/>
      <c r="K1393" s="1"/>
      <c r="N1393" s="17"/>
      <c r="O1393" s="17"/>
      <c r="P1393" s="17"/>
      <c r="Q1393" s="17"/>
      <c r="R1393" s="17"/>
      <c r="S1393" s="17"/>
      <c r="T1393" s="17"/>
      <c r="U1393" s="17"/>
    </row>
    <row r="1394" spans="6:21" x14ac:dyDescent="0.25">
      <c r="F1394" s="11"/>
      <c r="K1394" s="1"/>
      <c r="N1394" s="17"/>
      <c r="O1394" s="17"/>
      <c r="P1394" s="17"/>
      <c r="Q1394" s="17"/>
      <c r="R1394" s="17"/>
      <c r="S1394" s="17"/>
      <c r="T1394" s="17"/>
      <c r="U1394" s="17"/>
    </row>
    <row r="1395" spans="6:21" x14ac:dyDescent="0.25">
      <c r="F1395" s="11"/>
      <c r="K1395" s="1"/>
      <c r="N1395" s="17"/>
      <c r="O1395" s="17"/>
      <c r="P1395" s="17"/>
      <c r="Q1395" s="17"/>
      <c r="R1395" s="17"/>
      <c r="S1395" s="17"/>
      <c r="T1395" s="17"/>
      <c r="U1395" s="17"/>
    </row>
    <row r="1396" spans="6:21" x14ac:dyDescent="0.25">
      <c r="F1396" s="11"/>
      <c r="K1396" s="1"/>
      <c r="N1396" s="17"/>
      <c r="O1396" s="17"/>
      <c r="P1396" s="17"/>
      <c r="Q1396" s="17"/>
      <c r="R1396" s="17"/>
      <c r="S1396" s="17"/>
      <c r="T1396" s="17"/>
      <c r="U1396" s="17"/>
    </row>
    <row r="1397" spans="6:21" x14ac:dyDescent="0.25">
      <c r="F1397" s="11"/>
      <c r="K1397" s="1"/>
      <c r="N1397" s="17"/>
      <c r="O1397" s="17"/>
      <c r="P1397" s="17"/>
      <c r="Q1397" s="17"/>
      <c r="R1397" s="17"/>
      <c r="S1397" s="17"/>
      <c r="T1397" s="17"/>
      <c r="U1397" s="17"/>
    </row>
    <row r="1398" spans="6:21" x14ac:dyDescent="0.25">
      <c r="F1398" s="11"/>
      <c r="K1398" s="1"/>
      <c r="N1398" s="17"/>
      <c r="O1398" s="17"/>
      <c r="P1398" s="17"/>
      <c r="Q1398" s="17"/>
      <c r="R1398" s="17"/>
      <c r="S1398" s="17"/>
      <c r="T1398" s="17"/>
      <c r="U1398" s="17"/>
    </row>
    <row r="1399" spans="6:21" x14ac:dyDescent="0.25">
      <c r="F1399" s="11"/>
      <c r="K1399" s="1"/>
      <c r="N1399" s="17"/>
      <c r="O1399" s="17"/>
      <c r="P1399" s="17"/>
      <c r="Q1399" s="17"/>
      <c r="R1399" s="17"/>
      <c r="S1399" s="17"/>
      <c r="T1399" s="17"/>
      <c r="U1399" s="17"/>
    </row>
    <row r="1400" spans="6:21" x14ac:dyDescent="0.25">
      <c r="F1400" s="11"/>
      <c r="K1400" s="1"/>
      <c r="N1400" s="17"/>
      <c r="O1400" s="17"/>
      <c r="P1400" s="17"/>
      <c r="Q1400" s="17"/>
      <c r="R1400" s="17"/>
      <c r="S1400" s="17"/>
      <c r="T1400" s="17"/>
      <c r="U1400" s="17"/>
    </row>
    <row r="1401" spans="6:21" x14ac:dyDescent="0.25">
      <c r="F1401" s="11"/>
      <c r="K1401" s="1"/>
      <c r="N1401" s="17"/>
      <c r="O1401" s="17"/>
      <c r="P1401" s="17"/>
      <c r="Q1401" s="17"/>
      <c r="R1401" s="17"/>
      <c r="S1401" s="17"/>
      <c r="T1401" s="17"/>
      <c r="U1401" s="17"/>
    </row>
    <row r="1402" spans="6:21" x14ac:dyDescent="0.25">
      <c r="F1402" s="11"/>
      <c r="K1402" s="1"/>
      <c r="N1402" s="17"/>
      <c r="O1402" s="17"/>
      <c r="P1402" s="17"/>
      <c r="Q1402" s="17"/>
      <c r="R1402" s="17"/>
      <c r="S1402" s="17"/>
      <c r="T1402" s="17"/>
      <c r="U1402" s="17"/>
    </row>
    <row r="1403" spans="6:21" x14ac:dyDescent="0.25">
      <c r="F1403" s="11"/>
      <c r="K1403" s="1"/>
      <c r="N1403" s="17"/>
      <c r="O1403" s="17"/>
      <c r="P1403" s="17"/>
      <c r="Q1403" s="17"/>
      <c r="R1403" s="17"/>
      <c r="S1403" s="17"/>
      <c r="T1403" s="17"/>
      <c r="U1403" s="17"/>
    </row>
    <row r="1404" spans="6:21" x14ac:dyDescent="0.25">
      <c r="F1404" s="11"/>
      <c r="K1404" s="1"/>
      <c r="N1404" s="17"/>
      <c r="O1404" s="17"/>
      <c r="P1404" s="17"/>
      <c r="Q1404" s="17"/>
      <c r="R1404" s="17"/>
      <c r="S1404" s="17"/>
      <c r="T1404" s="17"/>
      <c r="U1404" s="17"/>
    </row>
    <row r="1405" spans="6:21" x14ac:dyDescent="0.25">
      <c r="F1405" s="11"/>
      <c r="K1405" s="1"/>
      <c r="N1405" s="17"/>
      <c r="O1405" s="17"/>
      <c r="P1405" s="17"/>
      <c r="Q1405" s="17"/>
      <c r="R1405" s="17"/>
      <c r="S1405" s="17"/>
      <c r="T1405" s="17"/>
      <c r="U1405" s="17"/>
    </row>
    <row r="1406" spans="6:21" x14ac:dyDescent="0.25">
      <c r="F1406" s="11"/>
      <c r="K1406" s="1"/>
      <c r="N1406" s="17"/>
      <c r="O1406" s="17"/>
      <c r="P1406" s="17"/>
      <c r="Q1406" s="17"/>
      <c r="R1406" s="17"/>
      <c r="S1406" s="17"/>
      <c r="T1406" s="17"/>
      <c r="U1406" s="17"/>
    </row>
    <row r="1407" spans="6:21" x14ac:dyDescent="0.25">
      <c r="F1407" s="11"/>
      <c r="K1407" s="1"/>
      <c r="N1407" s="17"/>
      <c r="O1407" s="17"/>
      <c r="P1407" s="17"/>
      <c r="Q1407" s="17"/>
      <c r="R1407" s="17"/>
      <c r="S1407" s="17"/>
      <c r="T1407" s="17"/>
      <c r="U1407" s="17"/>
    </row>
    <row r="1408" spans="6:21" x14ac:dyDescent="0.25">
      <c r="F1408" s="11"/>
      <c r="K1408" s="1"/>
      <c r="N1408" s="17"/>
      <c r="O1408" s="17"/>
      <c r="P1408" s="17"/>
      <c r="Q1408" s="17"/>
      <c r="R1408" s="17"/>
      <c r="S1408" s="17"/>
      <c r="T1408" s="17"/>
      <c r="U1408" s="17"/>
    </row>
    <row r="1409" spans="6:45" x14ac:dyDescent="0.25">
      <c r="F1409" s="11"/>
      <c r="K1409" s="1"/>
      <c r="N1409" s="17"/>
      <c r="O1409" s="17"/>
      <c r="P1409" s="17"/>
      <c r="Q1409" s="17"/>
      <c r="R1409" s="17"/>
      <c r="S1409" s="17"/>
      <c r="T1409" s="17"/>
      <c r="U1409" s="17"/>
    </row>
    <row r="1410" spans="6:45" x14ac:dyDescent="0.25">
      <c r="F1410" s="11"/>
      <c r="K1410" s="1"/>
      <c r="N1410" s="17"/>
      <c r="O1410" s="17"/>
      <c r="P1410" s="17"/>
      <c r="Q1410" s="17"/>
      <c r="R1410" s="17"/>
      <c r="S1410" s="17"/>
      <c r="T1410" s="17"/>
      <c r="U1410" s="17"/>
    </row>
    <row r="1411" spans="6:45" x14ac:dyDescent="0.25">
      <c r="F1411" s="11"/>
      <c r="K1411" s="1"/>
      <c r="N1411" s="17"/>
      <c r="O1411" s="17"/>
      <c r="P1411" s="17"/>
      <c r="Q1411" s="17"/>
      <c r="R1411" s="17"/>
      <c r="S1411" s="17"/>
      <c r="T1411" s="17"/>
      <c r="U1411" s="17"/>
    </row>
    <row r="1412" spans="6:45" x14ac:dyDescent="0.25">
      <c r="F1412" s="11"/>
      <c r="K1412" s="1"/>
      <c r="N1412" s="17"/>
      <c r="O1412" s="17"/>
      <c r="P1412" s="17"/>
      <c r="Q1412" s="17"/>
      <c r="R1412" s="17"/>
      <c r="S1412" s="17"/>
      <c r="T1412" s="17"/>
      <c r="U1412" s="17"/>
    </row>
    <row r="1413" spans="6:45" x14ac:dyDescent="0.25">
      <c r="F1413" s="11"/>
      <c r="K1413" s="1"/>
      <c r="N1413" s="17"/>
      <c r="O1413" s="17"/>
      <c r="P1413" s="17"/>
      <c r="Q1413" s="17"/>
      <c r="R1413" s="17"/>
      <c r="S1413" s="17"/>
      <c r="T1413" s="17"/>
      <c r="U1413" s="17"/>
    </row>
    <row r="1414" spans="6:45" x14ac:dyDescent="0.25">
      <c r="F1414" s="11"/>
      <c r="K1414" s="1"/>
      <c r="N1414" s="17"/>
      <c r="O1414" s="17"/>
      <c r="P1414" s="17"/>
      <c r="Q1414" s="17"/>
      <c r="R1414" s="17"/>
      <c r="S1414" s="17"/>
      <c r="T1414" s="17"/>
      <c r="U1414" s="17"/>
    </row>
    <row r="1415" spans="6:45" x14ac:dyDescent="0.25">
      <c r="F1415" s="11"/>
      <c r="K1415" s="1"/>
      <c r="N1415" s="17"/>
      <c r="O1415" s="17"/>
      <c r="P1415" s="17"/>
      <c r="Q1415" s="17"/>
      <c r="R1415" s="17"/>
      <c r="S1415" s="17"/>
      <c r="T1415" s="17"/>
      <c r="U1415" s="17"/>
    </row>
    <row r="1416" spans="6:45" x14ac:dyDescent="0.25">
      <c r="F1416" s="11"/>
      <c r="K1416" s="1"/>
      <c r="N1416" s="17"/>
      <c r="O1416" s="17"/>
      <c r="P1416" s="17"/>
      <c r="Q1416" s="17"/>
      <c r="R1416" s="17"/>
      <c r="S1416" s="17"/>
      <c r="T1416" s="17"/>
      <c r="U1416" s="17"/>
      <c r="AH1416" s="14"/>
      <c r="AS1416" s="14"/>
    </row>
    <row r="1417" spans="6:45" x14ac:dyDescent="0.25">
      <c r="F1417" s="11"/>
      <c r="K1417" s="1"/>
      <c r="N1417" s="17"/>
      <c r="O1417" s="17"/>
      <c r="P1417" s="17"/>
      <c r="Q1417" s="17"/>
      <c r="R1417" s="17"/>
      <c r="S1417" s="17"/>
      <c r="T1417" s="17"/>
      <c r="U1417" s="17"/>
      <c r="AH1417" s="14"/>
      <c r="AS1417" s="14"/>
    </row>
    <row r="1418" spans="6:45" x14ac:dyDescent="0.25">
      <c r="F1418" s="11"/>
      <c r="K1418" s="1"/>
      <c r="N1418" s="17"/>
      <c r="O1418" s="17"/>
      <c r="P1418" s="17"/>
      <c r="Q1418" s="17"/>
      <c r="R1418" s="17"/>
      <c r="S1418" s="17"/>
      <c r="T1418" s="17"/>
      <c r="U1418" s="17"/>
      <c r="AH1418" s="14"/>
      <c r="AS1418" s="14"/>
    </row>
    <row r="1419" spans="6:45" x14ac:dyDescent="0.25">
      <c r="F1419" s="11"/>
      <c r="K1419" s="1"/>
      <c r="N1419" s="17"/>
      <c r="O1419" s="17"/>
      <c r="P1419" s="17"/>
      <c r="Q1419" s="17"/>
      <c r="R1419" s="17"/>
      <c r="S1419" s="17"/>
      <c r="T1419" s="17"/>
      <c r="U1419" s="17"/>
    </row>
    <row r="1420" spans="6:45" x14ac:dyDescent="0.25">
      <c r="F1420" s="11"/>
      <c r="K1420" s="1"/>
      <c r="N1420" s="17"/>
      <c r="O1420" s="17"/>
      <c r="P1420" s="17"/>
      <c r="Q1420" s="17"/>
      <c r="R1420" s="17"/>
      <c r="S1420" s="17"/>
      <c r="T1420" s="17"/>
      <c r="U1420" s="17"/>
      <c r="AS1420" s="14"/>
    </row>
    <row r="1421" spans="6:45" x14ac:dyDescent="0.25">
      <c r="F1421" s="11"/>
      <c r="K1421" s="1"/>
      <c r="N1421" s="17"/>
      <c r="O1421" s="17"/>
      <c r="P1421" s="17"/>
      <c r="Q1421" s="17"/>
      <c r="R1421" s="17"/>
      <c r="S1421" s="17"/>
      <c r="T1421" s="17"/>
      <c r="U1421" s="17"/>
    </row>
    <row r="1422" spans="6:45" x14ac:dyDescent="0.25">
      <c r="F1422" s="11"/>
      <c r="K1422" s="1"/>
      <c r="N1422" s="17"/>
      <c r="O1422" s="17"/>
      <c r="P1422" s="17"/>
      <c r="Q1422" s="17"/>
      <c r="R1422" s="17"/>
      <c r="S1422" s="17"/>
      <c r="T1422" s="17"/>
      <c r="U1422" s="17"/>
    </row>
    <row r="1423" spans="6:45" x14ac:dyDescent="0.25">
      <c r="F1423" s="11"/>
      <c r="K1423" s="1"/>
      <c r="N1423" s="17"/>
      <c r="O1423" s="17"/>
      <c r="P1423" s="17"/>
      <c r="Q1423" s="17"/>
      <c r="R1423" s="17"/>
      <c r="S1423" s="17"/>
      <c r="T1423" s="17"/>
      <c r="U1423" s="17"/>
    </row>
    <row r="1424" spans="6:45" x14ac:dyDescent="0.25">
      <c r="F1424" s="11"/>
      <c r="K1424" s="1"/>
      <c r="N1424" s="17"/>
      <c r="O1424" s="17"/>
      <c r="P1424" s="17"/>
      <c r="Q1424" s="17"/>
      <c r="R1424" s="17"/>
      <c r="S1424" s="17"/>
      <c r="T1424" s="17"/>
      <c r="U1424" s="17"/>
    </row>
    <row r="1425" spans="6:45" x14ac:dyDescent="0.25">
      <c r="F1425" s="11"/>
      <c r="K1425" s="1"/>
      <c r="N1425" s="17"/>
      <c r="O1425" s="17"/>
      <c r="P1425" s="17"/>
      <c r="Q1425" s="17"/>
      <c r="R1425" s="17"/>
      <c r="S1425" s="17"/>
      <c r="T1425" s="17"/>
      <c r="U1425" s="17"/>
    </row>
    <row r="1426" spans="6:45" x14ac:dyDescent="0.25">
      <c r="F1426" s="11"/>
      <c r="K1426" s="1"/>
      <c r="N1426" s="17"/>
      <c r="O1426" s="17"/>
      <c r="P1426" s="17"/>
      <c r="Q1426" s="17"/>
      <c r="R1426" s="17"/>
      <c r="S1426" s="17"/>
      <c r="T1426" s="17"/>
      <c r="U1426" s="17"/>
    </row>
    <row r="1427" spans="6:45" x14ac:dyDescent="0.25">
      <c r="F1427" s="11"/>
      <c r="K1427" s="1"/>
      <c r="N1427" s="17"/>
      <c r="O1427" s="17"/>
      <c r="P1427" s="17"/>
      <c r="Q1427" s="17"/>
      <c r="R1427" s="17"/>
      <c r="S1427" s="17"/>
      <c r="T1427" s="17"/>
      <c r="U1427" s="17"/>
      <c r="AH1427" s="14"/>
      <c r="AS1427" s="14"/>
    </row>
    <row r="1428" spans="6:45" x14ac:dyDescent="0.25">
      <c r="F1428" s="11"/>
      <c r="K1428" s="1"/>
      <c r="N1428" s="17"/>
      <c r="O1428" s="17"/>
      <c r="P1428" s="17"/>
      <c r="Q1428" s="17"/>
      <c r="R1428" s="17"/>
      <c r="S1428" s="17"/>
      <c r="T1428" s="17"/>
      <c r="U1428" s="17"/>
    </row>
    <row r="1429" spans="6:45" x14ac:dyDescent="0.25">
      <c r="F1429" s="11"/>
      <c r="K1429" s="1"/>
      <c r="N1429" s="17"/>
      <c r="O1429" s="17"/>
      <c r="P1429" s="17"/>
      <c r="Q1429" s="17"/>
      <c r="R1429" s="17"/>
      <c r="S1429" s="17"/>
      <c r="T1429" s="17"/>
      <c r="U1429" s="17"/>
      <c r="AH1429" s="14"/>
      <c r="AS1429" s="14"/>
    </row>
    <row r="1430" spans="6:45" x14ac:dyDescent="0.25">
      <c r="F1430" s="11"/>
      <c r="K1430" s="1"/>
      <c r="N1430" s="17"/>
      <c r="O1430" s="17"/>
      <c r="P1430" s="17"/>
      <c r="Q1430" s="17"/>
      <c r="R1430" s="17"/>
      <c r="S1430" s="17"/>
      <c r="T1430" s="17"/>
      <c r="U1430" s="17"/>
      <c r="AH1430" s="14"/>
      <c r="AS1430" s="14"/>
    </row>
    <row r="1431" spans="6:45" x14ac:dyDescent="0.25">
      <c r="F1431" s="11"/>
      <c r="K1431" s="1"/>
      <c r="N1431" s="17"/>
      <c r="O1431" s="17"/>
      <c r="P1431" s="17"/>
      <c r="Q1431" s="17"/>
      <c r="R1431" s="17"/>
      <c r="S1431" s="17"/>
      <c r="T1431" s="17"/>
      <c r="U1431" s="17"/>
    </row>
    <row r="1432" spans="6:45" x14ac:dyDescent="0.25">
      <c r="F1432" s="11"/>
      <c r="K1432" s="1"/>
      <c r="N1432" s="17"/>
      <c r="O1432" s="17"/>
      <c r="P1432" s="17"/>
      <c r="Q1432" s="17"/>
      <c r="R1432" s="17"/>
      <c r="S1432" s="17"/>
      <c r="T1432" s="17"/>
      <c r="U1432" s="17"/>
      <c r="AH1432" s="14"/>
      <c r="AS1432" s="14"/>
    </row>
    <row r="1433" spans="6:45" x14ac:dyDescent="0.25">
      <c r="F1433" s="11"/>
      <c r="K1433" s="1"/>
      <c r="N1433" s="17"/>
      <c r="O1433" s="17"/>
      <c r="P1433" s="17"/>
      <c r="Q1433" s="17"/>
      <c r="R1433" s="17"/>
      <c r="S1433" s="17"/>
      <c r="T1433" s="17"/>
      <c r="U1433" s="17"/>
    </row>
    <row r="1434" spans="6:45" x14ac:dyDescent="0.25">
      <c r="F1434" s="11"/>
      <c r="K1434" s="1"/>
      <c r="N1434" s="17"/>
      <c r="O1434" s="17"/>
      <c r="P1434" s="17"/>
      <c r="Q1434" s="17"/>
      <c r="R1434" s="17"/>
      <c r="S1434" s="17"/>
      <c r="T1434" s="17"/>
      <c r="U1434" s="17"/>
      <c r="AH1434" s="14"/>
      <c r="AS1434" s="14"/>
    </row>
    <row r="1435" spans="6:45" x14ac:dyDescent="0.25">
      <c r="F1435" s="11"/>
      <c r="K1435" s="1"/>
      <c r="N1435" s="17"/>
      <c r="O1435" s="17"/>
      <c r="P1435" s="17"/>
      <c r="Q1435" s="17"/>
      <c r="R1435" s="17"/>
      <c r="S1435" s="17"/>
      <c r="T1435" s="17"/>
      <c r="U1435" s="17"/>
    </row>
    <row r="1436" spans="6:45" x14ac:dyDescent="0.25">
      <c r="F1436" s="11"/>
      <c r="K1436" s="1"/>
      <c r="N1436" s="17"/>
      <c r="O1436" s="17"/>
      <c r="P1436" s="17"/>
      <c r="Q1436" s="17"/>
      <c r="R1436" s="17"/>
      <c r="S1436" s="17"/>
      <c r="T1436" s="17"/>
      <c r="U1436" s="17"/>
      <c r="AH1436" s="14"/>
      <c r="AS1436" s="14"/>
    </row>
    <row r="1437" spans="6:45" x14ac:dyDescent="0.25">
      <c r="F1437" s="11"/>
      <c r="K1437" s="1"/>
      <c r="N1437" s="17"/>
      <c r="O1437" s="17"/>
      <c r="P1437" s="17"/>
      <c r="Q1437" s="17"/>
      <c r="R1437" s="17"/>
      <c r="S1437" s="17"/>
      <c r="T1437" s="17"/>
      <c r="U1437" s="17"/>
      <c r="AH1437" s="14"/>
      <c r="AS1437" s="14"/>
    </row>
    <row r="1438" spans="6:45" x14ac:dyDescent="0.25">
      <c r="F1438" s="11"/>
      <c r="K1438" s="1"/>
      <c r="N1438" s="17"/>
      <c r="O1438" s="17"/>
      <c r="P1438" s="17"/>
      <c r="Q1438" s="17"/>
      <c r="R1438" s="17"/>
      <c r="S1438" s="17"/>
      <c r="T1438" s="17"/>
      <c r="U1438" s="17"/>
      <c r="AH1438" s="14"/>
      <c r="AS1438" s="14"/>
    </row>
    <row r="1439" spans="6:45" x14ac:dyDescent="0.25">
      <c r="F1439" s="11"/>
      <c r="K1439" s="1"/>
      <c r="N1439" s="17"/>
      <c r="O1439" s="17"/>
      <c r="P1439" s="17"/>
      <c r="Q1439" s="17"/>
      <c r="R1439" s="17"/>
      <c r="S1439" s="17"/>
      <c r="T1439" s="17"/>
      <c r="U1439" s="17"/>
    </row>
    <row r="1440" spans="6:45" x14ac:dyDescent="0.25">
      <c r="F1440" s="11"/>
      <c r="K1440" s="1"/>
      <c r="N1440" s="17"/>
      <c r="O1440" s="17"/>
      <c r="P1440" s="17"/>
      <c r="Q1440" s="17"/>
      <c r="R1440" s="17"/>
      <c r="S1440" s="17"/>
      <c r="T1440" s="17"/>
      <c r="U1440" s="17"/>
    </row>
    <row r="1441" spans="6:45" x14ac:dyDescent="0.25">
      <c r="F1441" s="11"/>
      <c r="K1441" s="1"/>
      <c r="N1441" s="17"/>
      <c r="O1441" s="17"/>
      <c r="P1441" s="17"/>
      <c r="Q1441" s="17"/>
      <c r="R1441" s="17"/>
      <c r="S1441" s="17"/>
      <c r="T1441" s="17"/>
      <c r="U1441" s="17"/>
      <c r="AH1441" s="14"/>
      <c r="AS1441" s="14"/>
    </row>
    <row r="1442" spans="6:45" x14ac:dyDescent="0.25">
      <c r="F1442" s="11"/>
      <c r="K1442" s="1"/>
      <c r="N1442" s="17"/>
      <c r="O1442" s="17"/>
      <c r="P1442" s="17"/>
      <c r="Q1442" s="17"/>
      <c r="R1442" s="17"/>
      <c r="S1442" s="17"/>
      <c r="T1442" s="17"/>
      <c r="U1442" s="17"/>
    </row>
    <row r="1443" spans="6:45" x14ac:dyDescent="0.25">
      <c r="F1443" s="11"/>
      <c r="K1443" s="1"/>
      <c r="N1443" s="17"/>
      <c r="O1443" s="17"/>
      <c r="P1443" s="17"/>
      <c r="Q1443" s="17"/>
      <c r="R1443" s="17"/>
      <c r="S1443" s="17"/>
      <c r="T1443" s="17"/>
      <c r="U1443" s="17"/>
    </row>
    <row r="1444" spans="6:45" x14ac:dyDescent="0.25">
      <c r="F1444" s="11"/>
      <c r="K1444" s="1"/>
      <c r="N1444" s="17"/>
      <c r="O1444" s="17"/>
      <c r="P1444" s="17"/>
      <c r="Q1444" s="17"/>
      <c r="R1444" s="17"/>
      <c r="S1444" s="17"/>
      <c r="T1444" s="17"/>
      <c r="U1444" s="17"/>
    </row>
    <row r="1445" spans="6:45" x14ac:dyDescent="0.25">
      <c r="F1445" s="11"/>
      <c r="K1445" s="1"/>
      <c r="N1445" s="17"/>
      <c r="O1445" s="17"/>
      <c r="P1445" s="17"/>
      <c r="Q1445" s="17"/>
      <c r="R1445" s="17"/>
      <c r="S1445" s="17"/>
      <c r="T1445" s="17"/>
      <c r="U1445" s="17"/>
    </row>
    <row r="1446" spans="6:45" x14ac:dyDescent="0.25">
      <c r="F1446" s="11"/>
      <c r="K1446" s="1"/>
      <c r="N1446" s="17"/>
      <c r="O1446" s="17"/>
      <c r="P1446" s="17"/>
      <c r="Q1446" s="17"/>
      <c r="R1446" s="17"/>
      <c r="S1446" s="17"/>
      <c r="T1446" s="17"/>
      <c r="U1446" s="17"/>
    </row>
    <row r="1447" spans="6:45" x14ac:dyDescent="0.25">
      <c r="F1447" s="11"/>
      <c r="K1447" s="1"/>
      <c r="N1447" s="17"/>
      <c r="O1447" s="17"/>
      <c r="P1447" s="17"/>
      <c r="Q1447" s="17"/>
      <c r="R1447" s="17"/>
      <c r="S1447" s="17"/>
      <c r="T1447" s="17"/>
      <c r="U1447" s="17"/>
    </row>
    <row r="1448" spans="6:45" x14ac:dyDescent="0.25">
      <c r="F1448" s="11"/>
      <c r="K1448" s="1"/>
      <c r="N1448" s="17"/>
      <c r="O1448" s="17"/>
      <c r="P1448" s="17"/>
      <c r="Q1448" s="17"/>
      <c r="R1448" s="17"/>
      <c r="S1448" s="17"/>
      <c r="T1448" s="17"/>
      <c r="U1448" s="17"/>
    </row>
    <row r="1449" spans="6:45" x14ac:dyDescent="0.25">
      <c r="F1449" s="11"/>
      <c r="K1449" s="1"/>
      <c r="N1449" s="17"/>
      <c r="O1449" s="17"/>
      <c r="P1449" s="17"/>
      <c r="Q1449" s="17"/>
      <c r="R1449" s="17"/>
      <c r="S1449" s="17"/>
      <c r="T1449" s="17"/>
      <c r="U1449" s="17"/>
    </row>
    <row r="1450" spans="6:45" x14ac:dyDescent="0.25">
      <c r="F1450" s="11"/>
      <c r="K1450" s="1"/>
      <c r="N1450" s="17"/>
      <c r="O1450" s="17"/>
      <c r="P1450" s="17"/>
      <c r="Q1450" s="17"/>
      <c r="R1450" s="17"/>
      <c r="S1450" s="17"/>
      <c r="T1450" s="17"/>
      <c r="U1450" s="17"/>
    </row>
    <row r="1451" spans="6:45" x14ac:dyDescent="0.25">
      <c r="F1451" s="11"/>
      <c r="K1451" s="1"/>
      <c r="N1451" s="17"/>
      <c r="O1451" s="17"/>
      <c r="P1451" s="17"/>
      <c r="Q1451" s="17"/>
      <c r="R1451" s="17"/>
      <c r="S1451" s="17"/>
      <c r="T1451" s="17"/>
      <c r="U1451" s="17"/>
    </row>
    <row r="1452" spans="6:45" x14ac:dyDescent="0.25">
      <c r="F1452" s="11"/>
      <c r="K1452" s="1"/>
      <c r="N1452" s="17"/>
      <c r="O1452" s="17"/>
      <c r="P1452" s="17"/>
      <c r="Q1452" s="17"/>
      <c r="R1452" s="17"/>
      <c r="S1452" s="17"/>
      <c r="T1452" s="17"/>
      <c r="U1452" s="17"/>
    </row>
    <row r="1453" spans="6:45" x14ac:dyDescent="0.25">
      <c r="F1453" s="11"/>
      <c r="K1453" s="1"/>
      <c r="N1453" s="17"/>
      <c r="O1453" s="17"/>
      <c r="P1453" s="17"/>
      <c r="Q1453" s="17"/>
      <c r="R1453" s="17"/>
      <c r="S1453" s="17"/>
      <c r="T1453" s="17"/>
      <c r="U1453" s="17"/>
    </row>
    <row r="1454" spans="6:45" x14ac:dyDescent="0.25">
      <c r="F1454" s="11"/>
      <c r="K1454" s="1"/>
      <c r="N1454" s="17"/>
      <c r="O1454" s="17"/>
      <c r="P1454" s="17"/>
      <c r="Q1454" s="17"/>
      <c r="R1454" s="17"/>
      <c r="S1454" s="17"/>
      <c r="T1454" s="17"/>
      <c r="U1454" s="17"/>
    </row>
    <row r="1455" spans="6:45" x14ac:dyDescent="0.25">
      <c r="F1455" s="11"/>
      <c r="K1455" s="1"/>
      <c r="N1455" s="17"/>
      <c r="O1455" s="17"/>
      <c r="P1455" s="17"/>
      <c r="Q1455" s="17"/>
      <c r="R1455" s="17"/>
      <c r="S1455" s="17"/>
      <c r="T1455" s="17"/>
      <c r="U1455" s="17"/>
    </row>
    <row r="1456" spans="6:45" x14ac:dyDescent="0.25">
      <c r="F1456" s="11"/>
      <c r="K1456" s="1"/>
      <c r="N1456" s="17"/>
      <c r="O1456" s="17"/>
      <c r="P1456" s="17"/>
      <c r="Q1456" s="17"/>
      <c r="R1456" s="17"/>
      <c r="S1456" s="17"/>
      <c r="T1456" s="17"/>
      <c r="U1456" s="17"/>
    </row>
    <row r="1457" spans="6:45" x14ac:dyDescent="0.25">
      <c r="F1457" s="11"/>
      <c r="K1457" s="1"/>
      <c r="N1457" s="17"/>
      <c r="O1457" s="17"/>
      <c r="P1457" s="17"/>
      <c r="Q1457" s="17"/>
      <c r="R1457" s="17"/>
      <c r="S1457" s="17"/>
      <c r="T1457" s="17"/>
      <c r="U1457" s="17"/>
    </row>
    <row r="1458" spans="6:45" x14ac:dyDescent="0.25">
      <c r="F1458" s="11"/>
      <c r="K1458" s="1"/>
      <c r="N1458" s="17"/>
      <c r="O1458" s="17"/>
      <c r="P1458" s="17"/>
      <c r="Q1458" s="17"/>
      <c r="R1458" s="17"/>
      <c r="S1458" s="17"/>
      <c r="T1458" s="17"/>
      <c r="U1458" s="17"/>
    </row>
    <row r="1459" spans="6:45" x14ac:dyDescent="0.25">
      <c r="F1459" s="11"/>
      <c r="K1459" s="1"/>
      <c r="N1459" s="17"/>
      <c r="O1459" s="17"/>
      <c r="P1459" s="17"/>
      <c r="Q1459" s="17"/>
      <c r="R1459" s="17"/>
      <c r="S1459" s="17"/>
      <c r="T1459" s="17"/>
      <c r="U1459" s="17"/>
    </row>
    <row r="1460" spans="6:45" x14ac:dyDescent="0.25">
      <c r="F1460" s="11"/>
      <c r="K1460" s="1"/>
      <c r="N1460" s="17"/>
      <c r="O1460" s="17"/>
      <c r="P1460" s="17"/>
      <c r="Q1460" s="17"/>
      <c r="R1460" s="17"/>
      <c r="S1460" s="17"/>
      <c r="T1460" s="17"/>
      <c r="U1460" s="17"/>
    </row>
    <row r="1461" spans="6:45" x14ac:dyDescent="0.25">
      <c r="F1461" s="11"/>
      <c r="K1461" s="1"/>
      <c r="N1461" s="17"/>
      <c r="O1461" s="17"/>
      <c r="P1461" s="17"/>
      <c r="Q1461" s="17"/>
      <c r="R1461" s="17"/>
      <c r="S1461" s="17"/>
      <c r="T1461" s="17"/>
      <c r="U1461" s="17"/>
    </row>
    <row r="1462" spans="6:45" x14ac:dyDescent="0.25">
      <c r="F1462" s="11"/>
      <c r="K1462" s="1"/>
      <c r="N1462" s="17"/>
      <c r="O1462" s="17"/>
      <c r="P1462" s="17"/>
      <c r="Q1462" s="17"/>
      <c r="R1462" s="17"/>
      <c r="S1462" s="17"/>
      <c r="T1462" s="17"/>
      <c r="U1462" s="17"/>
    </row>
    <row r="1463" spans="6:45" x14ac:dyDescent="0.25">
      <c r="F1463" s="11"/>
      <c r="K1463" s="1"/>
      <c r="N1463" s="17"/>
      <c r="O1463" s="17"/>
      <c r="P1463" s="17"/>
      <c r="Q1463" s="17"/>
      <c r="R1463" s="17"/>
      <c r="S1463" s="17"/>
      <c r="T1463" s="17"/>
      <c r="U1463" s="17"/>
    </row>
    <row r="1464" spans="6:45" x14ac:dyDescent="0.25">
      <c r="F1464" s="11"/>
      <c r="K1464" s="1"/>
      <c r="N1464" s="17"/>
      <c r="O1464" s="17"/>
      <c r="P1464" s="17"/>
      <c r="Q1464" s="17"/>
      <c r="R1464" s="17"/>
      <c r="S1464" s="17"/>
      <c r="T1464" s="17"/>
      <c r="U1464" s="17"/>
    </row>
    <row r="1465" spans="6:45" x14ac:dyDescent="0.25">
      <c r="F1465" s="11"/>
      <c r="K1465" s="1"/>
      <c r="N1465" s="17"/>
      <c r="O1465" s="17"/>
      <c r="P1465" s="17"/>
      <c r="Q1465" s="17"/>
      <c r="R1465" s="17"/>
      <c r="S1465" s="17"/>
      <c r="T1465" s="17"/>
      <c r="U1465" s="17"/>
    </row>
    <row r="1466" spans="6:45" x14ac:dyDescent="0.25">
      <c r="F1466" s="11"/>
      <c r="K1466" s="1"/>
      <c r="N1466" s="17"/>
      <c r="O1466" s="17"/>
      <c r="P1466" s="17"/>
      <c r="Q1466" s="17"/>
      <c r="R1466" s="17"/>
      <c r="S1466" s="17"/>
      <c r="T1466" s="17"/>
      <c r="U1466" s="17"/>
    </row>
    <row r="1467" spans="6:45" x14ac:dyDescent="0.25">
      <c r="F1467" s="11"/>
      <c r="K1467" s="1"/>
      <c r="N1467" s="17"/>
      <c r="O1467" s="17"/>
      <c r="P1467" s="17"/>
      <c r="Q1467" s="17"/>
      <c r="R1467" s="17"/>
      <c r="S1467" s="17"/>
      <c r="T1467" s="17"/>
      <c r="U1467" s="17"/>
    </row>
    <row r="1468" spans="6:45" x14ac:dyDescent="0.25">
      <c r="F1468" s="11"/>
      <c r="K1468" s="1"/>
      <c r="N1468" s="17"/>
      <c r="O1468" s="17"/>
      <c r="P1468" s="17"/>
      <c r="Q1468" s="17"/>
      <c r="R1468" s="17"/>
      <c r="S1468" s="17"/>
      <c r="T1468" s="17"/>
      <c r="U1468" s="17"/>
      <c r="AH1468" s="14"/>
      <c r="AS1468" s="14"/>
    </row>
    <row r="1469" spans="6:45" x14ac:dyDescent="0.25">
      <c r="F1469" s="11"/>
      <c r="K1469" s="1"/>
      <c r="N1469" s="17"/>
      <c r="O1469" s="17"/>
      <c r="P1469" s="17"/>
      <c r="Q1469" s="17"/>
      <c r="R1469" s="17"/>
      <c r="S1469" s="17"/>
      <c r="T1469" s="17"/>
      <c r="U1469" s="17"/>
    </row>
    <row r="1470" spans="6:45" x14ac:dyDescent="0.25">
      <c r="F1470" s="11"/>
      <c r="K1470" s="1"/>
      <c r="N1470" s="17"/>
      <c r="O1470" s="17"/>
      <c r="P1470" s="17"/>
      <c r="Q1470" s="17"/>
      <c r="R1470" s="17"/>
      <c r="S1470" s="17"/>
      <c r="T1470" s="17"/>
      <c r="U1470" s="17"/>
    </row>
    <row r="1471" spans="6:45" x14ac:dyDescent="0.25">
      <c r="F1471" s="11"/>
      <c r="K1471" s="1"/>
      <c r="N1471" s="17"/>
      <c r="O1471" s="17"/>
      <c r="P1471" s="17"/>
      <c r="Q1471" s="17"/>
      <c r="R1471" s="17"/>
      <c r="S1471" s="17"/>
      <c r="T1471" s="17"/>
      <c r="U1471" s="17"/>
    </row>
    <row r="1472" spans="6:45" x14ac:dyDescent="0.25">
      <c r="F1472" s="11"/>
      <c r="K1472" s="1"/>
      <c r="N1472" s="17"/>
      <c r="O1472" s="17"/>
      <c r="P1472" s="17"/>
      <c r="Q1472" s="17"/>
      <c r="R1472" s="17"/>
      <c r="S1472" s="17"/>
      <c r="T1472" s="17"/>
      <c r="U1472" s="17"/>
    </row>
    <row r="1473" spans="6:45" x14ac:dyDescent="0.25">
      <c r="F1473" s="11"/>
      <c r="K1473" s="1"/>
      <c r="N1473" s="17"/>
      <c r="O1473" s="17"/>
      <c r="P1473" s="17"/>
      <c r="Q1473" s="17"/>
      <c r="R1473" s="17"/>
      <c r="S1473" s="17"/>
      <c r="T1473" s="17"/>
      <c r="U1473" s="17"/>
      <c r="AH1473" s="14"/>
      <c r="AS1473" s="14"/>
    </row>
    <row r="1474" spans="6:45" x14ac:dyDescent="0.25">
      <c r="F1474" s="11"/>
      <c r="K1474" s="1"/>
      <c r="N1474" s="17"/>
      <c r="O1474" s="17"/>
      <c r="P1474" s="17"/>
      <c r="Q1474" s="17"/>
      <c r="R1474" s="17"/>
      <c r="S1474" s="17"/>
      <c r="T1474" s="17"/>
      <c r="U1474" s="17"/>
      <c r="AH1474" s="14"/>
      <c r="AS1474" s="14"/>
    </row>
    <row r="1475" spans="6:45" x14ac:dyDescent="0.25">
      <c r="F1475" s="11"/>
      <c r="K1475" s="1"/>
      <c r="N1475" s="17"/>
      <c r="O1475" s="17"/>
      <c r="P1475" s="17"/>
      <c r="Q1475" s="17"/>
      <c r="R1475" s="17"/>
      <c r="S1475" s="17"/>
      <c r="T1475" s="17"/>
      <c r="U1475" s="17"/>
    </row>
    <row r="1476" spans="6:45" x14ac:dyDescent="0.25">
      <c r="F1476" s="11"/>
      <c r="K1476" s="1"/>
      <c r="N1476" s="17"/>
      <c r="O1476" s="17"/>
      <c r="P1476" s="17"/>
      <c r="Q1476" s="17"/>
      <c r="R1476" s="17"/>
      <c r="S1476" s="17"/>
      <c r="T1476" s="17"/>
      <c r="U1476" s="17"/>
    </row>
    <row r="1477" spans="6:45" x14ac:dyDescent="0.25">
      <c r="F1477" s="11"/>
      <c r="K1477" s="1"/>
      <c r="N1477" s="17"/>
      <c r="O1477" s="17"/>
      <c r="P1477" s="17"/>
      <c r="Q1477" s="17"/>
      <c r="R1477" s="17"/>
      <c r="S1477" s="17"/>
      <c r="T1477" s="17"/>
      <c r="U1477" s="17"/>
    </row>
    <row r="1478" spans="6:45" x14ac:dyDescent="0.25">
      <c r="F1478" s="11"/>
      <c r="K1478" s="1"/>
      <c r="N1478" s="17"/>
      <c r="O1478" s="17"/>
      <c r="P1478" s="17"/>
      <c r="Q1478" s="17"/>
      <c r="R1478" s="17"/>
      <c r="S1478" s="17"/>
      <c r="T1478" s="17"/>
      <c r="U1478" s="17"/>
    </row>
    <row r="1479" spans="6:45" x14ac:dyDescent="0.25">
      <c r="F1479" s="11"/>
      <c r="K1479" s="1"/>
      <c r="N1479" s="17"/>
      <c r="O1479" s="17"/>
      <c r="P1479" s="17"/>
      <c r="Q1479" s="17"/>
      <c r="R1479" s="17"/>
      <c r="S1479" s="17"/>
      <c r="T1479" s="17"/>
      <c r="U1479" s="17"/>
    </row>
    <row r="1480" spans="6:45" x14ac:dyDescent="0.25">
      <c r="F1480" s="11"/>
      <c r="K1480" s="1"/>
      <c r="N1480" s="17"/>
      <c r="O1480" s="17"/>
      <c r="P1480" s="17"/>
      <c r="Q1480" s="17"/>
      <c r="R1480" s="17"/>
      <c r="S1480" s="17"/>
      <c r="T1480" s="17"/>
      <c r="U1480" s="17"/>
    </row>
    <row r="1481" spans="6:45" x14ac:dyDescent="0.25">
      <c r="F1481" s="11"/>
      <c r="K1481" s="1"/>
      <c r="N1481" s="17"/>
      <c r="O1481" s="17"/>
      <c r="P1481" s="17"/>
      <c r="Q1481" s="17"/>
      <c r="R1481" s="17"/>
      <c r="S1481" s="17"/>
      <c r="T1481" s="17"/>
      <c r="U1481" s="17"/>
    </row>
    <row r="1482" spans="6:45" x14ac:dyDescent="0.25">
      <c r="F1482" s="11"/>
      <c r="K1482" s="1"/>
      <c r="N1482" s="17"/>
      <c r="O1482" s="17"/>
      <c r="P1482" s="17"/>
      <c r="Q1482" s="17"/>
      <c r="R1482" s="17"/>
      <c r="S1482" s="17"/>
      <c r="T1482" s="17"/>
      <c r="U1482" s="17"/>
    </row>
    <row r="1483" spans="6:45" x14ac:dyDescent="0.25">
      <c r="F1483" s="11"/>
      <c r="K1483" s="1"/>
      <c r="N1483" s="17"/>
      <c r="O1483" s="17"/>
      <c r="P1483" s="17"/>
      <c r="Q1483" s="17"/>
      <c r="R1483" s="17"/>
      <c r="S1483" s="17"/>
      <c r="T1483" s="17"/>
      <c r="U1483" s="17"/>
    </row>
    <row r="1484" spans="6:45" x14ac:dyDescent="0.25">
      <c r="F1484" s="11"/>
      <c r="K1484" s="1"/>
      <c r="N1484" s="17"/>
      <c r="O1484" s="17"/>
      <c r="P1484" s="17"/>
      <c r="Q1484" s="17"/>
      <c r="R1484" s="17"/>
      <c r="S1484" s="17"/>
      <c r="T1484" s="17"/>
      <c r="U1484" s="17"/>
    </row>
    <row r="1485" spans="6:45" x14ac:dyDescent="0.25">
      <c r="F1485" s="11"/>
      <c r="K1485" s="1"/>
      <c r="N1485" s="17"/>
      <c r="O1485" s="17"/>
      <c r="P1485" s="17"/>
      <c r="Q1485" s="17"/>
      <c r="R1485" s="17"/>
      <c r="S1485" s="17"/>
      <c r="T1485" s="17"/>
      <c r="U1485" s="17"/>
    </row>
    <row r="1486" spans="6:45" x14ac:dyDescent="0.25">
      <c r="F1486" s="11"/>
      <c r="K1486" s="1"/>
      <c r="N1486" s="17"/>
      <c r="O1486" s="17"/>
      <c r="P1486" s="17"/>
      <c r="Q1486" s="17"/>
      <c r="R1486" s="17"/>
      <c r="S1486" s="17"/>
      <c r="T1486" s="17"/>
      <c r="U1486" s="17"/>
    </row>
    <row r="1487" spans="6:45" x14ac:dyDescent="0.25">
      <c r="F1487" s="11"/>
      <c r="K1487" s="1"/>
      <c r="N1487" s="17"/>
      <c r="O1487" s="17"/>
      <c r="P1487" s="17"/>
      <c r="Q1487" s="17"/>
      <c r="R1487" s="17"/>
      <c r="S1487" s="17"/>
      <c r="T1487" s="17"/>
      <c r="U1487" s="17"/>
    </row>
    <row r="1488" spans="6:45" x14ac:dyDescent="0.25">
      <c r="F1488" s="11"/>
      <c r="K1488" s="1"/>
      <c r="N1488" s="17"/>
      <c r="O1488" s="17"/>
      <c r="P1488" s="17"/>
      <c r="Q1488" s="17"/>
      <c r="R1488" s="17"/>
      <c r="S1488" s="17"/>
      <c r="T1488" s="17"/>
      <c r="U1488" s="17"/>
    </row>
    <row r="1489" spans="6:45" x14ac:dyDescent="0.25">
      <c r="F1489" s="11"/>
      <c r="K1489" s="1"/>
      <c r="N1489" s="17"/>
      <c r="O1489" s="17"/>
      <c r="P1489" s="17"/>
      <c r="Q1489" s="17"/>
      <c r="R1489" s="17"/>
      <c r="S1489" s="17"/>
      <c r="T1489" s="17"/>
      <c r="U1489" s="17"/>
    </row>
    <row r="1490" spans="6:45" x14ac:dyDescent="0.25">
      <c r="F1490" s="11"/>
      <c r="K1490" s="1"/>
      <c r="N1490" s="17"/>
      <c r="O1490" s="17"/>
      <c r="P1490" s="17"/>
      <c r="Q1490" s="17"/>
      <c r="R1490" s="17"/>
      <c r="S1490" s="17"/>
      <c r="T1490" s="17"/>
      <c r="U1490" s="17"/>
    </row>
    <row r="1491" spans="6:45" x14ac:dyDescent="0.25">
      <c r="F1491" s="11"/>
      <c r="K1491" s="1"/>
      <c r="N1491" s="17"/>
      <c r="O1491" s="17"/>
      <c r="P1491" s="17"/>
      <c r="Q1491" s="17"/>
      <c r="R1491" s="17"/>
      <c r="S1491" s="17"/>
      <c r="T1491" s="17"/>
      <c r="U1491" s="17"/>
      <c r="AH1491" s="14"/>
      <c r="AS1491" s="14"/>
    </row>
    <row r="1492" spans="6:45" x14ac:dyDescent="0.25">
      <c r="F1492" s="11"/>
      <c r="K1492" s="1"/>
      <c r="N1492" s="17"/>
      <c r="O1492" s="17"/>
      <c r="P1492" s="17"/>
      <c r="Q1492" s="17"/>
      <c r="R1492" s="17"/>
      <c r="S1492" s="17"/>
      <c r="T1492" s="17"/>
      <c r="U1492" s="17"/>
    </row>
    <row r="1493" spans="6:45" x14ac:dyDescent="0.25">
      <c r="F1493" s="11"/>
      <c r="K1493" s="1"/>
      <c r="N1493" s="17"/>
      <c r="O1493" s="17"/>
      <c r="P1493" s="17"/>
      <c r="Q1493" s="17"/>
      <c r="R1493" s="17"/>
      <c r="S1493" s="17"/>
      <c r="T1493" s="17"/>
      <c r="U1493" s="17"/>
    </row>
    <row r="1494" spans="6:45" x14ac:dyDescent="0.25">
      <c r="F1494" s="11"/>
      <c r="K1494" s="1"/>
      <c r="N1494" s="17"/>
      <c r="O1494" s="17"/>
      <c r="P1494" s="17"/>
      <c r="Q1494" s="17"/>
      <c r="R1494" s="17"/>
      <c r="S1494" s="17"/>
      <c r="T1494" s="17"/>
      <c r="U1494" s="17"/>
    </row>
    <row r="1495" spans="6:45" x14ac:dyDescent="0.25">
      <c r="F1495" s="11"/>
      <c r="K1495" s="1"/>
      <c r="N1495" s="17"/>
      <c r="O1495" s="17"/>
      <c r="P1495" s="17"/>
      <c r="Q1495" s="17"/>
      <c r="R1495" s="17"/>
      <c r="S1495" s="17"/>
      <c r="T1495" s="17"/>
      <c r="U1495" s="17"/>
    </row>
    <row r="1496" spans="6:45" x14ac:dyDescent="0.25">
      <c r="F1496" s="11"/>
      <c r="K1496" s="1"/>
      <c r="N1496" s="17"/>
      <c r="O1496" s="17"/>
      <c r="P1496" s="17"/>
      <c r="Q1496" s="17"/>
      <c r="R1496" s="17"/>
      <c r="S1496" s="17"/>
      <c r="T1496" s="17"/>
      <c r="U1496" s="17"/>
    </row>
    <row r="1497" spans="6:45" x14ac:dyDescent="0.25">
      <c r="F1497" s="11"/>
      <c r="K1497" s="1"/>
      <c r="N1497" s="17"/>
      <c r="O1497" s="17"/>
      <c r="P1497" s="17"/>
      <c r="Q1497" s="17"/>
      <c r="R1497" s="17"/>
      <c r="S1497" s="17"/>
      <c r="T1497" s="17"/>
      <c r="U1497" s="17"/>
    </row>
    <row r="1498" spans="6:45" x14ac:dyDescent="0.25">
      <c r="F1498" s="11"/>
      <c r="K1498" s="1"/>
      <c r="N1498" s="17"/>
      <c r="O1498" s="17"/>
      <c r="P1498" s="17"/>
      <c r="Q1498" s="17"/>
      <c r="R1498" s="17"/>
      <c r="S1498" s="17"/>
      <c r="T1498" s="17"/>
      <c r="U1498" s="17"/>
    </row>
    <row r="1499" spans="6:45" x14ac:dyDescent="0.25">
      <c r="F1499" s="11"/>
      <c r="K1499" s="1"/>
      <c r="N1499" s="17"/>
      <c r="O1499" s="17"/>
      <c r="P1499" s="17"/>
      <c r="Q1499" s="17"/>
      <c r="R1499" s="17"/>
      <c r="S1499" s="17"/>
      <c r="T1499" s="17"/>
      <c r="U1499" s="17"/>
    </row>
    <row r="1500" spans="6:45" x14ac:dyDescent="0.25">
      <c r="F1500" s="11"/>
      <c r="K1500" s="1"/>
      <c r="N1500" s="17"/>
      <c r="O1500" s="17"/>
      <c r="P1500" s="17"/>
      <c r="Q1500" s="17"/>
      <c r="R1500" s="17"/>
      <c r="S1500" s="17"/>
      <c r="T1500" s="17"/>
      <c r="U1500" s="17"/>
    </row>
    <row r="1501" spans="6:45" x14ac:dyDescent="0.25">
      <c r="F1501" s="11"/>
      <c r="K1501" s="1"/>
      <c r="N1501" s="17"/>
      <c r="O1501" s="17"/>
      <c r="P1501" s="17"/>
      <c r="Q1501" s="17"/>
      <c r="R1501" s="17"/>
      <c r="S1501" s="17"/>
      <c r="T1501" s="17"/>
      <c r="U1501" s="17"/>
    </row>
    <row r="1502" spans="6:45" x14ac:dyDescent="0.25">
      <c r="F1502" s="11"/>
      <c r="K1502" s="1"/>
      <c r="N1502" s="17"/>
      <c r="O1502" s="17"/>
      <c r="P1502" s="17"/>
      <c r="Q1502" s="17"/>
      <c r="R1502" s="17"/>
      <c r="S1502" s="17"/>
      <c r="T1502" s="17"/>
      <c r="U1502" s="17"/>
    </row>
    <row r="1503" spans="6:45" x14ac:dyDescent="0.25">
      <c r="F1503" s="11"/>
      <c r="K1503" s="1"/>
      <c r="N1503" s="17"/>
      <c r="O1503" s="17"/>
      <c r="P1503" s="17"/>
      <c r="Q1503" s="17"/>
      <c r="R1503" s="17"/>
      <c r="S1503" s="17"/>
      <c r="T1503" s="17"/>
      <c r="U1503" s="17"/>
    </row>
    <row r="1504" spans="6:45" x14ac:dyDescent="0.25">
      <c r="F1504" s="11"/>
      <c r="K1504" s="1"/>
      <c r="N1504" s="17"/>
      <c r="O1504" s="17"/>
      <c r="P1504" s="17"/>
      <c r="Q1504" s="17"/>
      <c r="R1504" s="17"/>
      <c r="S1504" s="17"/>
      <c r="T1504" s="17"/>
      <c r="U1504" s="17"/>
    </row>
    <row r="1505" spans="6:21" x14ac:dyDescent="0.25">
      <c r="F1505" s="11"/>
      <c r="K1505" s="1"/>
      <c r="N1505" s="17"/>
      <c r="O1505" s="17"/>
      <c r="P1505" s="17"/>
      <c r="Q1505" s="17"/>
      <c r="R1505" s="17"/>
      <c r="S1505" s="17"/>
      <c r="T1505" s="17"/>
      <c r="U1505" s="17"/>
    </row>
    <row r="1506" spans="6:21" x14ac:dyDescent="0.25">
      <c r="F1506" s="11"/>
      <c r="K1506" s="1"/>
      <c r="N1506" s="17"/>
      <c r="O1506" s="17"/>
      <c r="P1506" s="17"/>
      <c r="Q1506" s="17"/>
      <c r="R1506" s="17"/>
      <c r="S1506" s="17"/>
      <c r="T1506" s="17"/>
      <c r="U1506" s="17"/>
    </row>
    <row r="1507" spans="6:21" x14ac:dyDescent="0.25">
      <c r="F1507" s="11"/>
      <c r="K1507" s="1"/>
      <c r="N1507" s="17"/>
      <c r="O1507" s="17"/>
      <c r="P1507" s="17"/>
      <c r="Q1507" s="17"/>
      <c r="R1507" s="17"/>
      <c r="S1507" s="17"/>
      <c r="T1507" s="17"/>
      <c r="U1507" s="17"/>
    </row>
    <row r="1508" spans="6:21" x14ac:dyDescent="0.25">
      <c r="F1508" s="11"/>
      <c r="K1508" s="1"/>
      <c r="N1508" s="17"/>
      <c r="O1508" s="17"/>
      <c r="P1508" s="17"/>
      <c r="Q1508" s="17"/>
      <c r="R1508" s="17"/>
      <c r="S1508" s="17"/>
      <c r="T1508" s="17"/>
      <c r="U1508" s="17"/>
    </row>
    <row r="1509" spans="6:21" x14ac:dyDescent="0.25">
      <c r="F1509" s="11"/>
      <c r="K1509" s="1"/>
      <c r="N1509" s="17"/>
      <c r="O1509" s="17"/>
      <c r="P1509" s="17"/>
      <c r="Q1509" s="17"/>
      <c r="R1509" s="17"/>
      <c r="S1509" s="17"/>
      <c r="T1509" s="17"/>
      <c r="U1509" s="17"/>
    </row>
    <row r="1510" spans="6:21" x14ac:dyDescent="0.25">
      <c r="F1510" s="11"/>
      <c r="K1510" s="1"/>
      <c r="N1510" s="17"/>
      <c r="O1510" s="17"/>
      <c r="P1510" s="17"/>
      <c r="Q1510" s="17"/>
      <c r="R1510" s="17"/>
      <c r="S1510" s="17"/>
      <c r="T1510" s="17"/>
      <c r="U1510" s="17"/>
    </row>
    <row r="1511" spans="6:21" x14ac:dyDescent="0.25">
      <c r="F1511" s="11"/>
      <c r="K1511" s="1"/>
      <c r="N1511" s="17"/>
      <c r="O1511" s="17"/>
      <c r="P1511" s="17"/>
      <c r="Q1511" s="17"/>
      <c r="R1511" s="17"/>
      <c r="S1511" s="17"/>
      <c r="T1511" s="17"/>
      <c r="U1511" s="17"/>
    </row>
    <row r="1512" spans="6:21" x14ac:dyDescent="0.25">
      <c r="F1512" s="11"/>
      <c r="K1512" s="1"/>
      <c r="N1512" s="17"/>
      <c r="O1512" s="17"/>
      <c r="P1512" s="17"/>
      <c r="Q1512" s="17"/>
      <c r="R1512" s="17"/>
      <c r="S1512" s="17"/>
      <c r="T1512" s="17"/>
      <c r="U1512" s="17"/>
    </row>
    <row r="1513" spans="6:21" x14ac:dyDescent="0.25">
      <c r="F1513" s="11"/>
      <c r="K1513" s="1"/>
      <c r="N1513" s="17"/>
      <c r="O1513" s="17"/>
      <c r="P1513" s="17"/>
      <c r="Q1513" s="17"/>
      <c r="R1513" s="17"/>
      <c r="S1513" s="17"/>
      <c r="T1513" s="17"/>
      <c r="U1513" s="17"/>
    </row>
    <row r="1514" spans="6:21" x14ac:dyDescent="0.25">
      <c r="F1514" s="11"/>
      <c r="K1514" s="1"/>
      <c r="N1514" s="17"/>
      <c r="O1514" s="17"/>
      <c r="P1514" s="17"/>
      <c r="Q1514" s="17"/>
      <c r="R1514" s="17"/>
      <c r="S1514" s="17"/>
      <c r="T1514" s="17"/>
      <c r="U1514" s="17"/>
    </row>
    <row r="1515" spans="6:21" x14ac:dyDescent="0.25">
      <c r="F1515" s="11"/>
      <c r="K1515" s="1"/>
      <c r="N1515" s="17"/>
      <c r="O1515" s="17"/>
      <c r="P1515" s="17"/>
      <c r="Q1515" s="17"/>
      <c r="R1515" s="17"/>
      <c r="S1515" s="17"/>
      <c r="T1515" s="17"/>
      <c r="U1515" s="17"/>
    </row>
    <row r="1516" spans="6:21" x14ac:dyDescent="0.25">
      <c r="F1516" s="11"/>
      <c r="K1516" s="1"/>
      <c r="N1516" s="17"/>
      <c r="O1516" s="17"/>
      <c r="P1516" s="17"/>
      <c r="Q1516" s="17"/>
      <c r="R1516" s="17"/>
      <c r="S1516" s="17"/>
      <c r="T1516" s="17"/>
      <c r="U1516" s="17"/>
    </row>
    <row r="1517" spans="6:21" x14ac:dyDescent="0.25">
      <c r="F1517" s="11"/>
      <c r="K1517" s="1"/>
      <c r="N1517" s="17"/>
      <c r="O1517" s="17"/>
      <c r="P1517" s="17"/>
      <c r="Q1517" s="17"/>
      <c r="R1517" s="17"/>
      <c r="S1517" s="17"/>
      <c r="T1517" s="17"/>
      <c r="U1517" s="17"/>
    </row>
    <row r="1518" spans="6:21" x14ac:dyDescent="0.25">
      <c r="F1518" s="11"/>
      <c r="K1518" s="1"/>
      <c r="N1518" s="17"/>
      <c r="O1518" s="17"/>
      <c r="P1518" s="17"/>
      <c r="Q1518" s="17"/>
      <c r="R1518" s="17"/>
      <c r="S1518" s="17"/>
      <c r="T1518" s="17"/>
      <c r="U1518" s="17"/>
    </row>
    <row r="1519" spans="6:21" x14ac:dyDescent="0.25">
      <c r="F1519" s="11"/>
      <c r="K1519" s="1"/>
      <c r="N1519" s="17"/>
      <c r="O1519" s="17"/>
      <c r="P1519" s="17"/>
      <c r="Q1519" s="17"/>
      <c r="R1519" s="17"/>
      <c r="S1519" s="17"/>
      <c r="T1519" s="17"/>
      <c r="U1519" s="17"/>
    </row>
    <row r="1520" spans="6:21" x14ac:dyDescent="0.25">
      <c r="F1520" s="11"/>
      <c r="K1520" s="1"/>
      <c r="N1520" s="17"/>
      <c r="O1520" s="17"/>
      <c r="P1520" s="17"/>
      <c r="Q1520" s="17"/>
      <c r="R1520" s="17"/>
      <c r="S1520" s="17"/>
      <c r="T1520" s="17"/>
      <c r="U1520" s="17"/>
    </row>
    <row r="1521" spans="6:45" x14ac:dyDescent="0.25">
      <c r="F1521" s="11"/>
      <c r="K1521" s="1"/>
      <c r="N1521" s="17"/>
      <c r="O1521" s="17"/>
      <c r="P1521" s="17"/>
      <c r="Q1521" s="17"/>
      <c r="R1521" s="17"/>
      <c r="S1521" s="17"/>
      <c r="T1521" s="17"/>
      <c r="U1521" s="17"/>
      <c r="AH1521" s="14"/>
      <c r="AS1521" s="14"/>
    </row>
    <row r="1522" spans="6:45" x14ac:dyDescent="0.25">
      <c r="F1522" s="11"/>
      <c r="K1522" s="1"/>
      <c r="N1522" s="17"/>
      <c r="O1522" s="17"/>
      <c r="P1522" s="17"/>
      <c r="Q1522" s="17"/>
      <c r="R1522" s="17"/>
      <c r="S1522" s="17"/>
      <c r="T1522" s="17"/>
      <c r="U1522" s="17"/>
    </row>
    <row r="1523" spans="6:45" x14ac:dyDescent="0.25">
      <c r="F1523" s="11"/>
      <c r="K1523" s="1"/>
      <c r="N1523" s="17"/>
      <c r="O1523" s="17"/>
      <c r="P1523" s="17"/>
      <c r="Q1523" s="17"/>
      <c r="R1523" s="17"/>
      <c r="S1523" s="17"/>
      <c r="T1523" s="17"/>
      <c r="U1523" s="17"/>
    </row>
    <row r="1524" spans="6:45" x14ac:dyDescent="0.25">
      <c r="F1524" s="11"/>
      <c r="K1524" s="1"/>
      <c r="N1524" s="17"/>
      <c r="O1524" s="17"/>
      <c r="P1524" s="17"/>
      <c r="Q1524" s="17"/>
      <c r="R1524" s="17"/>
      <c r="S1524" s="17"/>
      <c r="T1524" s="17"/>
      <c r="U1524" s="17"/>
    </row>
    <row r="1525" spans="6:45" x14ac:dyDescent="0.25">
      <c r="F1525" s="11"/>
      <c r="K1525" s="1"/>
      <c r="N1525" s="17"/>
      <c r="O1525" s="17"/>
      <c r="P1525" s="17"/>
      <c r="Q1525" s="17"/>
      <c r="R1525" s="17"/>
      <c r="S1525" s="17"/>
      <c r="T1525" s="17"/>
      <c r="U1525" s="17"/>
    </row>
    <row r="1526" spans="6:45" x14ac:dyDescent="0.25">
      <c r="F1526" s="11"/>
      <c r="K1526" s="1"/>
      <c r="N1526" s="17"/>
      <c r="O1526" s="17"/>
      <c r="P1526" s="17"/>
      <c r="Q1526" s="17"/>
      <c r="R1526" s="17"/>
      <c r="S1526" s="17"/>
      <c r="T1526" s="17"/>
      <c r="U1526" s="17"/>
    </row>
    <row r="1527" spans="6:45" x14ac:dyDescent="0.25">
      <c r="F1527" s="11"/>
      <c r="K1527" s="1"/>
      <c r="N1527" s="17"/>
      <c r="O1527" s="17"/>
      <c r="P1527" s="17"/>
      <c r="Q1527" s="17"/>
      <c r="R1527" s="17"/>
      <c r="S1527" s="17"/>
      <c r="T1527" s="17"/>
      <c r="U1527" s="17"/>
      <c r="AH1527" s="14"/>
      <c r="AS1527" s="14"/>
    </row>
    <row r="1528" spans="6:45" x14ac:dyDescent="0.25">
      <c r="F1528" s="11"/>
      <c r="K1528" s="1"/>
      <c r="N1528" s="17"/>
      <c r="O1528" s="17"/>
      <c r="P1528" s="17"/>
      <c r="Q1528" s="17"/>
      <c r="R1528" s="17"/>
      <c r="S1528" s="17"/>
      <c r="T1528" s="17"/>
      <c r="U1528" s="17"/>
      <c r="AH1528" s="14"/>
      <c r="AS1528" s="14"/>
    </row>
    <row r="1529" spans="6:45" x14ac:dyDescent="0.25">
      <c r="F1529" s="11"/>
      <c r="K1529" s="1"/>
      <c r="N1529" s="17"/>
      <c r="O1529" s="17"/>
      <c r="P1529" s="17"/>
      <c r="Q1529" s="17"/>
      <c r="R1529" s="17"/>
      <c r="S1529" s="17"/>
      <c r="T1529" s="17"/>
      <c r="U1529" s="17"/>
      <c r="AH1529" s="14"/>
      <c r="AS1529" s="14"/>
    </row>
    <row r="1530" spans="6:45" x14ac:dyDescent="0.25">
      <c r="F1530" s="11"/>
      <c r="K1530" s="1"/>
      <c r="N1530" s="17"/>
      <c r="O1530" s="17"/>
      <c r="P1530" s="17"/>
      <c r="Q1530" s="17"/>
      <c r="R1530" s="17"/>
      <c r="S1530" s="17"/>
      <c r="T1530" s="17"/>
      <c r="U1530" s="17"/>
    </row>
    <row r="1531" spans="6:45" x14ac:dyDescent="0.25">
      <c r="F1531" s="11"/>
      <c r="K1531" s="1"/>
      <c r="N1531" s="17"/>
      <c r="O1531" s="17"/>
      <c r="P1531" s="17"/>
      <c r="Q1531" s="17"/>
      <c r="R1531" s="17"/>
      <c r="S1531" s="17"/>
      <c r="T1531" s="17"/>
      <c r="U1531" s="17"/>
    </row>
    <row r="1532" spans="6:45" x14ac:dyDescent="0.25">
      <c r="F1532" s="11"/>
      <c r="K1532" s="1"/>
      <c r="N1532" s="17"/>
      <c r="O1532" s="17"/>
      <c r="P1532" s="17"/>
      <c r="Q1532" s="17"/>
      <c r="R1532" s="17"/>
      <c r="S1532" s="17"/>
      <c r="T1532" s="17"/>
      <c r="U1532" s="17"/>
    </row>
    <row r="1533" spans="6:45" x14ac:dyDescent="0.25">
      <c r="F1533" s="11"/>
      <c r="K1533" s="1"/>
      <c r="N1533" s="17"/>
      <c r="O1533" s="17"/>
      <c r="P1533" s="17"/>
      <c r="Q1533" s="17"/>
      <c r="R1533" s="17"/>
      <c r="S1533" s="17"/>
      <c r="T1533" s="17"/>
      <c r="U1533" s="17"/>
    </row>
    <row r="1534" spans="6:45" x14ac:dyDescent="0.25">
      <c r="F1534" s="11"/>
      <c r="K1534" s="1"/>
      <c r="N1534" s="17"/>
      <c r="O1534" s="17"/>
      <c r="P1534" s="17"/>
      <c r="Q1534" s="17"/>
      <c r="R1534" s="17"/>
      <c r="S1534" s="17"/>
      <c r="T1534" s="17"/>
      <c r="U1534" s="17"/>
    </row>
    <row r="1535" spans="6:45" x14ac:dyDescent="0.25">
      <c r="F1535" s="11"/>
      <c r="K1535" s="1"/>
      <c r="N1535" s="17"/>
      <c r="O1535" s="17"/>
      <c r="P1535" s="17"/>
      <c r="Q1535" s="17"/>
      <c r="R1535" s="17"/>
      <c r="S1535" s="17"/>
      <c r="T1535" s="17"/>
      <c r="U1535" s="17"/>
    </row>
    <row r="1536" spans="6:45" x14ac:dyDescent="0.25">
      <c r="F1536" s="11"/>
      <c r="K1536" s="1"/>
      <c r="N1536" s="17"/>
      <c r="O1536" s="17"/>
      <c r="P1536" s="17"/>
      <c r="Q1536" s="17"/>
      <c r="R1536" s="17"/>
      <c r="S1536" s="17"/>
      <c r="T1536" s="17"/>
      <c r="U1536" s="17"/>
    </row>
    <row r="1537" spans="6:45" x14ac:dyDescent="0.25">
      <c r="F1537" s="11"/>
      <c r="K1537" s="1"/>
      <c r="N1537" s="17"/>
      <c r="O1537" s="17"/>
      <c r="P1537" s="17"/>
      <c r="Q1537" s="17"/>
      <c r="R1537" s="17"/>
      <c r="S1537" s="17"/>
      <c r="T1537" s="17"/>
      <c r="U1537" s="17"/>
    </row>
    <row r="1538" spans="6:45" x14ac:dyDescent="0.25">
      <c r="F1538" s="11"/>
      <c r="K1538" s="1"/>
      <c r="N1538" s="17"/>
      <c r="O1538" s="17"/>
      <c r="P1538" s="17"/>
      <c r="Q1538" s="17"/>
      <c r="R1538" s="17"/>
      <c r="S1538" s="17"/>
      <c r="T1538" s="17"/>
      <c r="U1538" s="17"/>
    </row>
    <row r="1539" spans="6:45" x14ac:dyDescent="0.25">
      <c r="F1539" s="11"/>
      <c r="K1539" s="1"/>
      <c r="N1539" s="17"/>
      <c r="O1539" s="17"/>
      <c r="P1539" s="17"/>
      <c r="Q1539" s="17"/>
      <c r="R1539" s="17"/>
      <c r="S1539" s="17"/>
      <c r="T1539" s="17"/>
      <c r="U1539" s="17"/>
    </row>
    <row r="1540" spans="6:45" x14ac:dyDescent="0.25">
      <c r="F1540" s="11"/>
      <c r="K1540" s="1"/>
      <c r="N1540" s="17"/>
      <c r="O1540" s="17"/>
      <c r="P1540" s="17"/>
      <c r="Q1540" s="17"/>
      <c r="R1540" s="17"/>
      <c r="S1540" s="17"/>
      <c r="T1540" s="17"/>
      <c r="U1540" s="17"/>
    </row>
    <row r="1541" spans="6:45" x14ac:dyDescent="0.25">
      <c r="F1541" s="11"/>
      <c r="K1541" s="1"/>
      <c r="N1541" s="17"/>
      <c r="O1541" s="17"/>
      <c r="P1541" s="17"/>
      <c r="Q1541" s="17"/>
      <c r="R1541" s="17"/>
      <c r="S1541" s="17"/>
      <c r="T1541" s="17"/>
      <c r="U1541" s="17"/>
      <c r="AH1541" s="14"/>
      <c r="AS1541" s="14"/>
    </row>
    <row r="1542" spans="6:45" x14ac:dyDescent="0.25">
      <c r="F1542" s="11"/>
      <c r="K1542" s="1"/>
      <c r="N1542" s="17"/>
      <c r="O1542" s="17"/>
      <c r="P1542" s="17"/>
      <c r="Q1542" s="17"/>
      <c r="R1542" s="17"/>
      <c r="S1542" s="17"/>
      <c r="T1542" s="17"/>
      <c r="U1542" s="17"/>
      <c r="AH1542" s="14"/>
      <c r="AS1542" s="14"/>
    </row>
    <row r="1543" spans="6:45" x14ac:dyDescent="0.25">
      <c r="F1543" s="11"/>
      <c r="K1543" s="1"/>
      <c r="N1543" s="17"/>
      <c r="O1543" s="17"/>
      <c r="P1543" s="17"/>
      <c r="Q1543" s="17"/>
      <c r="R1543" s="17"/>
      <c r="S1543" s="17"/>
      <c r="T1543" s="17"/>
      <c r="U1543" s="17"/>
      <c r="AH1543" s="14"/>
      <c r="AS1543" s="14"/>
    </row>
    <row r="1544" spans="6:45" x14ac:dyDescent="0.25">
      <c r="F1544" s="11"/>
      <c r="K1544" s="1"/>
      <c r="N1544" s="17"/>
      <c r="O1544" s="17"/>
      <c r="P1544" s="17"/>
      <c r="Q1544" s="17"/>
      <c r="R1544" s="17"/>
      <c r="S1544" s="17"/>
      <c r="T1544" s="17"/>
      <c r="U1544" s="17"/>
    </row>
    <row r="1545" spans="6:45" x14ac:dyDescent="0.25">
      <c r="F1545" s="11"/>
      <c r="K1545" s="1"/>
      <c r="N1545" s="17"/>
      <c r="O1545" s="17"/>
      <c r="P1545" s="17"/>
      <c r="Q1545" s="17"/>
      <c r="R1545" s="17"/>
      <c r="S1545" s="17"/>
      <c r="T1545" s="17"/>
      <c r="U1545" s="17"/>
    </row>
    <row r="1546" spans="6:45" x14ac:dyDescent="0.25">
      <c r="F1546" s="11"/>
      <c r="K1546" s="1"/>
      <c r="N1546" s="17"/>
      <c r="O1546" s="17"/>
      <c r="P1546" s="17"/>
      <c r="Q1546" s="17"/>
      <c r="R1546" s="17"/>
      <c r="S1546" s="17"/>
      <c r="T1546" s="17"/>
      <c r="U1546" s="17"/>
    </row>
    <row r="1547" spans="6:45" x14ac:dyDescent="0.25">
      <c r="F1547" s="11"/>
      <c r="K1547" s="1"/>
      <c r="N1547" s="17"/>
      <c r="O1547" s="17"/>
      <c r="P1547" s="17"/>
      <c r="Q1547" s="17"/>
      <c r="R1547" s="17"/>
      <c r="S1547" s="17"/>
      <c r="T1547" s="17"/>
      <c r="U1547" s="17"/>
      <c r="AH1547" s="14"/>
      <c r="AS1547" s="14"/>
    </row>
    <row r="1548" spans="6:45" x14ac:dyDescent="0.25">
      <c r="F1548" s="11"/>
      <c r="K1548" s="1"/>
      <c r="N1548" s="17"/>
      <c r="O1548" s="17"/>
      <c r="P1548" s="17"/>
      <c r="Q1548" s="17"/>
      <c r="R1548" s="17"/>
      <c r="S1548" s="17"/>
      <c r="T1548" s="17"/>
      <c r="U1548" s="17"/>
      <c r="AH1548" s="14"/>
      <c r="AS1548" s="14"/>
    </row>
    <row r="1549" spans="6:45" x14ac:dyDescent="0.25">
      <c r="F1549" s="11"/>
      <c r="K1549" s="1"/>
      <c r="N1549" s="17"/>
      <c r="O1549" s="17"/>
      <c r="P1549" s="17"/>
      <c r="Q1549" s="17"/>
      <c r="R1549" s="17"/>
      <c r="S1549" s="17"/>
      <c r="T1549" s="17"/>
      <c r="U1549" s="17"/>
    </row>
  </sheetData>
  <conditionalFormatting sqref="Y1:Y1048576">
    <cfRule type="containsText" dxfId="12" priority="42" operator="containsText" text=",">
      <formula>NOT(ISERROR(SEARCH(",",Y1)))</formula>
    </cfRule>
  </conditionalFormatting>
  <conditionalFormatting sqref="G3:H1549">
    <cfRule type="cellIs" dxfId="11" priority="17" operator="equal">
      <formula>"NOVEL"</formula>
    </cfRule>
  </conditionalFormatting>
  <conditionalFormatting sqref="F3:F1549">
    <cfRule type="cellIs" dxfId="10" priority="13" stopIfTrue="1" operator="equal">
      <formula>0</formula>
    </cfRule>
    <cfRule type="cellIs" dxfId="9" priority="14" operator="between">
      <formula>0</formula>
      <formula>0.0500000001</formula>
    </cfRule>
  </conditionalFormatting>
  <conditionalFormatting sqref="L1:L1048576">
    <cfRule type="cellIs" dxfId="8" priority="10" operator="equal">
      <formula>"P"</formula>
    </cfRule>
    <cfRule type="cellIs" dxfId="7" priority="11" operator="equal">
      <formula>"D"</formula>
    </cfRule>
    <cfRule type="cellIs" dxfId="6" priority="12" operator="equal">
      <formula>"B"</formula>
    </cfRule>
  </conditionalFormatting>
  <conditionalFormatting sqref="M1:M1048576">
    <cfRule type="cellIs" dxfId="5" priority="9" operator="lessThan">
      <formula>0.05</formula>
    </cfRule>
  </conditionalFormatting>
  <conditionalFormatting sqref="K3:K154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{C7311813-DDE2-44E0-A52A-BC21DA5004C1}</x14:id>
        </ext>
      </extLst>
    </cfRule>
  </conditionalFormatting>
  <conditionalFormatting sqref="BE1:BH1048576">
    <cfRule type="cellIs" dxfId="4" priority="19" operator="between">
      <formula>1E-23</formula>
      <formula>0.05</formula>
    </cfRule>
  </conditionalFormatting>
  <conditionalFormatting sqref="G2:H1048576">
    <cfRule type="containsText" dxfId="3" priority="15" operator="containsText" text="RARE">
      <formula>NOT(ISERROR(SEARCH("RARE",G2)))</formula>
    </cfRule>
    <cfRule type="cellIs" dxfId="2" priority="16" operator="equal">
      <formula>"RARE &lt; 1%"</formula>
    </cfRule>
  </conditionalFormatting>
  <conditionalFormatting sqref="BO1:BR1048576 BY1:CB1048576 CI1:CL1048576 CS1:CV1048576">
    <cfRule type="cellIs" dxfId="1" priority="8" operator="between">
      <formula>1E-23</formula>
      <formula>0.05</formula>
    </cfRule>
  </conditionalFormatting>
  <conditionalFormatting sqref="N3:N1549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{63645ECD-C3DE-4C67-8DE8-2EC46F3DFD99}</x14:id>
        </ext>
      </extLst>
    </cfRule>
  </conditionalFormatting>
  <conditionalFormatting sqref="Q3:Q154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{AA62A5A8-B248-4B58-931A-F654C9DC5366}</x14:id>
        </ext>
      </extLst>
    </cfRule>
  </conditionalFormatting>
  <conditionalFormatting sqref="O3:O154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{BD362FCA-DECA-4F17-AF67-9788341DC044}</x14:id>
        </ext>
      </extLst>
    </cfRule>
  </conditionalFormatting>
  <conditionalFormatting sqref="R3:R154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{AB7200C5-D97D-4FC5-BB35-CD4D7F0895E5}</x14:id>
        </ext>
      </extLst>
    </cfRule>
  </conditionalFormatting>
  <conditionalFormatting sqref="P3:P154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{1E8B79D6-9B6C-4347-B74F-D3310EA237F7}</x14:id>
        </ext>
      </extLst>
    </cfRule>
  </conditionalFormatting>
  <conditionalFormatting sqref="S3:U154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{4465EC73-FC73-4E41-969D-07C8EBE29BBB}</x14:id>
        </ext>
      </extLst>
    </cfRule>
  </conditionalFormatting>
  <conditionalFormatting sqref="D2:D1048576">
    <cfRule type="containsText" dxfId="0" priority="1" operator="containsText" text=",">
      <formula>NOT(ISERROR(SEARCH(",",D2)))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311813-DDE2-44E0-A52A-BC21DA500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K3:K1549</xm:sqref>
        </x14:conditionalFormatting>
        <x14:conditionalFormatting xmlns:xm="http://schemas.microsoft.com/office/excel/2006/main">
          <x14:cfRule type="dataBar" id="{63645ECD-C3DE-4C67-8DE8-2EC46F3DFD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N3:N1549</xm:sqref>
        </x14:conditionalFormatting>
        <x14:conditionalFormatting xmlns:xm="http://schemas.microsoft.com/office/excel/2006/main">
          <x14:cfRule type="dataBar" id="{AA62A5A8-B248-4B58-931A-F654C9DC53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Q3:Q1549</xm:sqref>
        </x14:conditionalFormatting>
        <x14:conditionalFormatting xmlns:xm="http://schemas.microsoft.com/office/excel/2006/main">
          <x14:cfRule type="dataBar" id="{BD362FCA-DECA-4F17-AF67-9788341DC04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O3:O1549</xm:sqref>
        </x14:conditionalFormatting>
        <x14:conditionalFormatting xmlns:xm="http://schemas.microsoft.com/office/excel/2006/main">
          <x14:cfRule type="dataBar" id="{AB7200C5-D97D-4FC5-BB35-CD4D7F0895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R3:R1549</xm:sqref>
        </x14:conditionalFormatting>
        <x14:conditionalFormatting xmlns:xm="http://schemas.microsoft.com/office/excel/2006/main">
          <x14:cfRule type="dataBar" id="{1E8B79D6-9B6C-4347-B74F-D3310EA237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P3:P1549</xm:sqref>
        </x14:conditionalFormatting>
        <x14:conditionalFormatting xmlns:xm="http://schemas.microsoft.com/office/excel/2006/main">
          <x14:cfRule type="dataBar" id="{4465EC73-FC73-4E41-969D-07C8EBE29B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S3:U1549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XFD7"/>
    </sheetView>
  </sheetViews>
  <sheetFormatPr defaultRowHeight="15" x14ac:dyDescent="0.25"/>
  <cols>
    <col min="1" max="1" width="9.140625" style="23"/>
  </cols>
  <sheetData>
    <row r="1" spans="1:3" x14ac:dyDescent="0.25">
      <c r="A1" s="23" t="s">
        <v>147</v>
      </c>
      <c r="B1" t="s">
        <v>150</v>
      </c>
      <c r="C1">
        <v>5</v>
      </c>
    </row>
    <row r="2" spans="1:3" x14ac:dyDescent="0.25">
      <c r="A2" s="23" t="s">
        <v>147</v>
      </c>
      <c r="B2" t="s">
        <v>151</v>
      </c>
      <c r="C2">
        <v>96</v>
      </c>
    </row>
    <row r="3" spans="1:3" x14ac:dyDescent="0.25">
      <c r="A3" s="23" t="s">
        <v>147</v>
      </c>
      <c r="B3" t="s">
        <v>158</v>
      </c>
      <c r="C3">
        <v>80</v>
      </c>
    </row>
    <row r="4" spans="1:3" x14ac:dyDescent="0.25">
      <c r="A4" s="23" t="s">
        <v>159</v>
      </c>
      <c r="B4" t="s">
        <v>152</v>
      </c>
      <c r="C4">
        <v>190</v>
      </c>
    </row>
    <row r="5" spans="1:3" x14ac:dyDescent="0.25">
      <c r="A5" s="23" t="s">
        <v>159</v>
      </c>
      <c r="B5" t="s">
        <v>157</v>
      </c>
      <c r="C5">
        <v>192</v>
      </c>
    </row>
    <row r="6" spans="1:3" x14ac:dyDescent="0.25">
      <c r="A6" s="23" t="s">
        <v>159</v>
      </c>
      <c r="B6" t="s">
        <v>153</v>
      </c>
      <c r="C6">
        <v>192</v>
      </c>
    </row>
    <row r="7" spans="1:3" x14ac:dyDescent="0.25">
      <c r="A7" s="23" t="s">
        <v>159</v>
      </c>
      <c r="B7" t="s">
        <v>155</v>
      </c>
      <c r="C7">
        <v>27</v>
      </c>
    </row>
    <row r="8" spans="1:3" x14ac:dyDescent="0.25">
      <c r="A8" s="23" t="s">
        <v>147</v>
      </c>
      <c r="B8" t="s">
        <v>154</v>
      </c>
      <c r="C8">
        <v>62</v>
      </c>
    </row>
    <row r="9" spans="1:3" x14ac:dyDescent="0.25">
      <c r="A9" s="23" t="s">
        <v>147</v>
      </c>
      <c r="B9" t="s">
        <v>156</v>
      </c>
      <c r="C9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itgam.bwamem_pad200</vt:lpstr>
      <vt:lpstr>cohort size</vt:lpstr>
      <vt:lpstr>Chart CADD vs Pos</vt:lpstr>
      <vt:lpstr>Chart AAF vs 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Hendrickson (Campus)</dc:creator>
  <cp:lastModifiedBy>Curtis Hendrickson</cp:lastModifiedBy>
  <dcterms:created xsi:type="dcterms:W3CDTF">2014-06-06T20:50:47Z</dcterms:created>
  <dcterms:modified xsi:type="dcterms:W3CDTF">2014-07-22T21:59:13Z</dcterms:modified>
</cp:coreProperties>
</file>