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9.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TABLE 1) Sum stats &amp; balance" sheetId="1" state="visible" r:id="rId2"/>
    <sheet name="(TABLE 1 cont.) Sum stats &amp; balance 2" sheetId="2" state="visible" r:id="rId3"/>
    <sheet name="(TABLE 2) Compl movie" sheetId="3" state="visible" r:id="rId4"/>
    <sheet name="(TABLE 3) Compl assistance" sheetId="4" state="visible" r:id="rId5"/>
    <sheet name="(TABLE 4) Compl on obs" sheetId="5" state="visible" r:id="rId6"/>
    <sheet name="(TABLE 5) Diff attrition" sheetId="6" state="visible" r:id="rId7"/>
    <sheet name="(TABLE 6) Attrition on obs" sheetId="7" state="visible" r:id="rId8"/>
    <sheet name="(TABLE 7) EL1 HTEs bis asps by " sheetId="8" state="visible" r:id="rId9"/>
    <sheet name="(TABLE 8) EL2 HTEs bis asps by " sheetId="9" state="visible" r:id="rId10"/>
    <sheet name="(TABLE 9) EL1 HTEs perform by b" sheetId="10" state="visible" r:id="rId11"/>
    <sheet name="(TABLE 10) EL2 HTEs perform by b" sheetId="11" state="visible" r:id="rId12"/>
    <sheet name="(TABLE 11) EL1 HTEs educ asps by" sheetId="12" state="visible" r:id="rId13"/>
    <sheet name="(TABLE 12) EL1&amp;2 HTEs satisfact" sheetId="13" state="visible" r:id="rId14"/>
    <sheet name="(TABLE 13) Characteristics of A" sheetId="14" state="visible" r:id="rId15"/>
    <sheet name="(TABLE X) Falsification (agency and expect by asp)" sheetId="15" state="visible" r:id="rId16"/>
    <sheet name="(TABLE X) Falsification (agency and expect by agency)" sheetId="16" state="visible" r:id="rId17"/>
    <sheet name="(TABLE X) Falsification (perf,asps 6mth by agency)" sheetId="17" state="visible" r:id="rId18"/>
    <sheet name="(TABLE X) Falsification (perf,asps 18mth by agency)" sheetId="18" state="visible" r:id="rId19"/>
    <sheet name="(TABLE Y) Falsification (perf,asps 6mth by expectations)" sheetId="19" state="visible" r:id="rId20"/>
    <sheet name="(TABLE Y) Falsification (perf,asps 18mth by expectations)" sheetId="20" state="visible" r:id="rId21"/>
  </sheets>
  <definedNames>
    <definedName function="false" hidden="false" localSheetId="1" name="_xlnm.Print_Area" vbProcedure="false">'(TABLE 1 cont.) Sum stats &amp; balance 2'!$A$1:$I$49</definedName>
    <definedName function="false" hidden="false" localSheetId="0" name="_xlnm.Print_Area" vbProcedure="false">'(TABLE 1) Sum stats &amp; balance'!$A$1:$I$58</definedName>
    <definedName function="false" hidden="false" localSheetId="11" name="_xlnm.Print_Area" vbProcedure="false">'(TABLE 11) EL1 HTEs educ asps by'!$K$14</definedName>
    <definedName function="false" hidden="false" localSheetId="7" name="_xlnm.Print_Area" vbProcedure="false">'(TABLE 7) EL1 HTEs bis asps by '!$B$1:$K$36,'(TABLE 7) EL1 HTEs bis asps by '!$D$27,'(TABLE 7) EL1 HTEs bis asps by '!$B$1:$K$36</definedName>
    <definedName function="false" hidden="false" localSheetId="0" name="_xlnm.Print_Area" vbProcedure="false">'(TABLE 1) Sum stats &amp; balance'!$A$1:$I$58</definedName>
    <definedName function="false" hidden="false" localSheetId="0" name="_xlnm.Print_Area_0" vbProcedure="false">'(TABLE 1) Sum stats &amp; balance'!$A$1:$I$58</definedName>
    <definedName function="false" hidden="false" localSheetId="0" name="_xlnm.Print_Area_0_0" vbProcedure="false">'(TABLE 1) Sum stats &amp; balance'!$A$1:$I$58</definedName>
    <definedName function="false" hidden="false" localSheetId="1" name="_xlnm.Print_Area" vbProcedure="false">'(TABLE 1 cont.) Sum stats &amp; balance 2'!$A$1:$I$49</definedName>
    <definedName function="false" hidden="false" localSheetId="1" name="_xlnm.Print_Area_0" vbProcedure="false">'(TABLE 1 cont.) Sum stats &amp; balance 2'!$A$1:$I$49</definedName>
    <definedName function="false" hidden="false" localSheetId="1" name="_xlnm.Print_Area_0_0" vbProcedure="false">'(TABLE 1 cont.) Sum stats &amp; balance 2'!$A$1:$I$49</definedName>
    <definedName function="false" hidden="false" localSheetId="7" name="_xlnm.Print_Area" vbProcedure="false">'(TABLE 7) EL1 HTEs bis asps by '!$B$1:$K$36,'(TABLE 7) EL1 HTEs bis asps by '!$D$27,'(TABLE 7) EL1 HTEs bis asps by '!$B$1:$K$36</definedName>
    <definedName function="false" hidden="false" localSheetId="7" name="_xlnm.Print_Area_0" vbProcedure="false">'(TABLE 7) EL1 HTEs bis asps by '!$B$1:$K$36,'(TABLE 7) EL1 HTEs bis asps by '!$D$27,'(TABLE 7) EL1 HTEs bis asps by '!$B$1:$K$36</definedName>
    <definedName function="false" hidden="false" localSheetId="7" name="_xlnm.Print_Area_0_0" vbProcedure="false">'(TABLE 7) EL1 HTEs bis asps by '!$B$1:$K$36,'(TABLE 7) EL1 HTEs bis asps by '!$D$27,'(TABLE 7) EL1 HTEs bis asps by '!$B$1:$K$36</definedName>
    <definedName function="false" hidden="false" localSheetId="11" name="_xlnm.Print_Area" vbProcedure="false">'(TABLE 11) EL1 HTEs educ asps by'!$K$14</definedName>
    <definedName function="false" hidden="false" localSheetId="11" name="_xlnm.Print_Area_0" vbProcedure="false">'(TABLE 11) EL1 HTEs educ asps by'!$K$14</definedName>
    <definedName function="false" hidden="false" localSheetId="11" name="_xlnm.Print_Area_0_0" vbProcedure="false">'(TABLE 11) EL1 HTEs educ asps by'!$K$14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<sst xmlns="http://schemas.openxmlformats.org/spreadsheetml/2006/main" count="3197" uniqueCount="2258">
  <si>
    <t xml:space="preserve"> Table 1: Summary Statistics at Baseline by Experimental Groups</t>
  </si>
  <si>
    <t xml:space="preserve">Sample
Size</t>
  </si>
  <si>
    <t xml:space="preserve">Mean</t>
  </si>
  <si>
    <t xml:space="preserve">Control
Group</t>
  </si>
  <si>
    <t xml:space="preserve">Handbook
Only </t>
  </si>
  <si>
    <t xml:space="preserve">Handbook
&amp; Movie</t>
  </si>
  <si>
    <t xml:space="preserve">Handbook
&amp; Assist.</t>
  </si>
  <si>
    <t xml:space="preserve">All Three</t>
  </si>
  <si>
    <t xml:space="preserve">(Standard Deviation)</t>
  </si>
  <si>
    <t xml:space="preserve">(p-values)</t>
  </si>
  <si>
    <t xml:space="preserve">N = 1301</t>
  </si>
  <si>
    <t xml:space="preserve">N = 261</t>
  </si>
  <si>
    <t xml:space="preserve">N = 260</t>
  </si>
  <si>
    <t xml:space="preserve">Entrepreneur-level Characteristics</t>
  </si>
  <si>
    <t xml:space="preserve">Sociodemographics</t>
  </si>
  <si>
    <t xml:space="preserve">Gender (Male=1)</t>
  </si>
  <si>
    <t xml:space="preserve">[0.611]</t>
  </si>
  <si>
    <t xml:space="preserve">[0.825]</t>
  </si>
  <si>
    <t xml:space="preserve">[0.680]</t>
  </si>
  <si>
    <t xml:space="preserve">[0.867]</t>
  </si>
  <si>
    <t xml:space="preserve">Age (Years)</t>
  </si>
  <si>
    <t xml:space="preserve">(11.31)</t>
  </si>
  <si>
    <t xml:space="preserve">[0.959]</t>
  </si>
  <si>
    <t xml:space="preserve">[0.951]</t>
  </si>
  <si>
    <t xml:space="preserve">[0.866]</t>
  </si>
  <si>
    <t xml:space="preserve">Formal Education (Years)</t>
  </si>
  <si>
    <t xml:space="preserve">(3.78)</t>
  </si>
  <si>
    <t xml:space="preserve">[0.185]</t>
  </si>
  <si>
    <t xml:space="preserve">[0.446]</t>
  </si>
  <si>
    <t xml:space="preserve">[0.327]</t>
  </si>
  <si>
    <t xml:space="preserve">[0.174]</t>
  </si>
  <si>
    <t xml:space="preserve">Has at Least 3 Children (Yes=1)</t>
  </si>
  <si>
    <t xml:space="preserve">[0.816]</t>
  </si>
  <si>
    <t xml:space="preserve">[0.971]</t>
  </si>
  <si>
    <t xml:space="preserve">[0.553]</t>
  </si>
  <si>
    <t xml:space="preserve">Business Practices</t>
  </si>
  <si>
    <t xml:space="preserve">Marketing Subscore</t>
  </si>
  <si>
    <t xml:space="preserve">(0.19)</t>
  </si>
  <si>
    <t xml:space="preserve">[0.529]</t>
  </si>
  <si>
    <t xml:space="preserve">[0.345]</t>
  </si>
  <si>
    <t xml:space="preserve">[0.709]</t>
  </si>
  <si>
    <t xml:space="preserve">[0.517]</t>
  </si>
  <si>
    <t xml:space="preserve">Stocking-up Subscore</t>
  </si>
  <si>
    <t xml:space="preserve">(0.30)</t>
  </si>
  <si>
    <t xml:space="preserve">[0.935]</t>
  </si>
  <si>
    <t xml:space="preserve">[0.884]</t>
  </si>
  <si>
    <t xml:space="preserve">[0.984]</t>
  </si>
  <si>
    <t xml:space="preserve">[0.291]</t>
  </si>
  <si>
    <t xml:space="preserve">Record-keeping Subscore</t>
  </si>
  <si>
    <t xml:space="preserve">[0.229]</t>
  </si>
  <si>
    <t xml:space="preserve">[0.09*]</t>
  </si>
  <si>
    <t xml:space="preserve">[0.07*]</t>
  </si>
  <si>
    <t xml:space="preserve">[0.254]</t>
  </si>
  <si>
    <t xml:space="preserve">Financial Planning Subscore</t>
  </si>
  <si>
    <t xml:space="preserve">(0.17)</t>
  </si>
  <si>
    <t xml:space="preserve">[0.131]</t>
  </si>
  <si>
    <t xml:space="preserve">[0.128]</t>
  </si>
  <si>
    <t xml:space="preserve">[0.316]</t>
  </si>
  <si>
    <t xml:space="preserve">Psychological Characteristics</t>
  </si>
  <si>
    <t xml:space="preserve">Time Preference (0-10 Scale)</t>
  </si>
  <si>
    <t xml:space="preserve">(2.26)</t>
  </si>
  <si>
    <t xml:space="preserve">[0.542]</t>
  </si>
  <si>
    <t xml:space="preserve">[0.924]</t>
  </si>
  <si>
    <t xml:space="preserve">[0.742]</t>
  </si>
  <si>
    <t xml:space="preserve">[0.940]</t>
  </si>
  <si>
    <t xml:space="preserve">Risk Preference (0-10 Scale)</t>
  </si>
  <si>
    <t xml:space="preserve">(2.09)</t>
  </si>
  <si>
    <t xml:space="preserve">[0.902]</t>
  </si>
  <si>
    <t xml:space="preserve">[0.451]</t>
  </si>
  <si>
    <t xml:space="preserve">[0.453]</t>
  </si>
  <si>
    <t xml:space="preserve">[0.739]</t>
  </si>
  <si>
    <t xml:space="preserve">Digit Span (0-8 Scale)</t>
  </si>
  <si>
    <t xml:space="preserve">(0.83)</t>
  </si>
  <si>
    <t xml:space="preserve">[0.734]</t>
  </si>
  <si>
    <t xml:space="preserve">[0.549]</t>
  </si>
  <si>
    <t xml:space="preserve">[0.890]</t>
  </si>
  <si>
    <t xml:space="preserve">Business-level Characteristics</t>
  </si>
  <si>
    <t xml:space="preserve">General Characteristics</t>
  </si>
  <si>
    <t xml:space="preserve">Business Age (Years)</t>
  </si>
  <si>
    <t xml:space="preserve">(11.79)</t>
  </si>
  <si>
    <t xml:space="preserve">[0.313]</t>
  </si>
  <si>
    <t xml:space="preserve">[0.222]</t>
  </si>
  <si>
    <t xml:space="preserve">[0.236]</t>
  </si>
  <si>
    <t xml:space="preserve">[0.478]</t>
  </si>
  <si>
    <t xml:space="preserve">Business Has Tax ID (Yes=1)</t>
  </si>
  <si>
    <t xml:space="preserve">[0.811]</t>
  </si>
  <si>
    <t xml:space="preserve">[0.878]</t>
  </si>
  <si>
    <t xml:space="preserve">[0.145]</t>
  </si>
  <si>
    <t xml:space="preserve">[0.516]</t>
  </si>
  <si>
    <t xml:space="preserve">Business Size (Square Meters)</t>
  </si>
  <si>
    <t xml:space="preserve">(12.34)</t>
  </si>
  <si>
    <t xml:space="preserve">[0.908]</t>
  </si>
  <si>
    <t xml:space="preserve">[0.851]</t>
  </si>
  <si>
    <t xml:space="preserve">[0.248]</t>
  </si>
  <si>
    <t xml:space="preserve">[0.287]</t>
  </si>
  <si>
    <t xml:space="preserve">Total Number of Full-time Employees</t>
  </si>
  <si>
    <t xml:space="preserve">(1.22)</t>
  </si>
  <si>
    <t xml:space="preserve">[0.837]</t>
  </si>
  <si>
    <t xml:space="preserve">[0.218]</t>
  </si>
  <si>
    <t xml:space="preserve">[0.708]</t>
  </si>
  <si>
    <t xml:space="preserve">[0.919]</t>
  </si>
  <si>
    <t xml:space="preserve">Number of Full-time Formal Employees</t>
  </si>
  <si>
    <t xml:space="preserve">0.04
(0.28)</t>
  </si>
  <si>
    <t xml:space="preserve">[0.861]</t>
  </si>
  <si>
    <t xml:space="preserve">[0.840]</t>
  </si>
  <si>
    <t xml:space="preserve">[0.379]</t>
  </si>
  <si>
    <t xml:space="preserve">[0.398]</t>
  </si>
  <si>
    <t xml:space="preserve">Business Performance</t>
  </si>
  <si>
    <t xml:space="preserve">Total Profits Last Month (USD PPP)</t>
  </si>
  <si>
    <t xml:space="preserve">(6452.28)</t>
  </si>
  <si>
    <t xml:space="preserve">[0.579]</t>
  </si>
  <si>
    <t xml:space="preserve">[0.364]</t>
  </si>
  <si>
    <t xml:space="preserve">[0.01**]</t>
  </si>
  <si>
    <t xml:space="preserve">[0.536]</t>
  </si>
  <si>
    <t xml:space="preserve">Total Sales Last Month (USD PPP)</t>
  </si>
  <si>
    <t xml:space="preserve">(15570.50)</t>
  </si>
  <si>
    <t xml:space="preserve">[0.535]</t>
  </si>
  <si>
    <t xml:space="preserve">[0.437]</t>
  </si>
  <si>
    <t xml:space="preserve">[0.200]</t>
  </si>
  <si>
    <t xml:space="preserve">Total Daily Sales (USD PPP)</t>
  </si>
  <si>
    <t xml:space="preserve">(585.97)</t>
  </si>
  <si>
    <t xml:space="preserve">[0.574]</t>
  </si>
  <si>
    <t xml:space="preserve">[0.233]</t>
  </si>
  <si>
    <t xml:space="preserve">[0.206]</t>
  </si>
  <si>
    <t xml:space="preserve">to be continued on the next page</t>
  </si>
  <si>
    <t xml:space="preserve"> Table 1 (cont.): Summary Statistics at Baseline by Experimental Groups</t>
  </si>
  <si>
    <t xml:space="preserve">Business Aspirations</t>
  </si>
  <si>
    <t xml:space="preserve">Short-term Aspirations (12 Months)</t>
  </si>
  <si>
    <t xml:space="preserve">(15.13)</t>
  </si>
  <si>
    <t xml:space="preserve">[0.169]</t>
  </si>
  <si>
    <t xml:space="preserve">[0.470]</t>
  </si>
  <si>
    <t xml:space="preserve">[0.115]</t>
  </si>
  <si>
    <t xml:space="preserve">[0.05*]</t>
  </si>
  <si>
    <t xml:space="preserve">Employees</t>
  </si>
  <si>
    <t xml:space="preserve">(1.33)</t>
  </si>
  <si>
    <t xml:space="preserve">[0.155]</t>
  </si>
  <si>
    <t xml:space="preserve">[0.953]</t>
  </si>
  <si>
    <t xml:space="preserve">[0.512]</t>
  </si>
  <si>
    <t xml:space="preserve">[0.543]</t>
  </si>
  <si>
    <t xml:space="preserve">Daily Customers</t>
  </si>
  <si>
    <t xml:space="preserve">(68.24)</t>
  </si>
  <si>
    <t xml:space="preserve">[0.341]</t>
  </si>
  <si>
    <t xml:space="preserve">[0.141]</t>
  </si>
  <si>
    <t xml:space="preserve">[0.04**]</t>
  </si>
  <si>
    <t xml:space="preserve">[0.565]</t>
  </si>
  <si>
    <t xml:space="preserve">Daily Sales (USD PPP)</t>
  </si>
  <si>
    <t xml:space="preserve">(643.85)</t>
  </si>
  <si>
    <t xml:space="preserve">[0.438]</t>
  </si>
  <si>
    <t xml:space="preserve">[0.348]</t>
  </si>
  <si>
    <t xml:space="preserve">[0.03**]</t>
  </si>
  <si>
    <t xml:space="preserve">[0.161]</t>
  </si>
  <si>
    <t xml:space="preserve">Long-term Aspirations (Ideal Business)</t>
  </si>
  <si>
    <t xml:space="preserve">(26.69)</t>
  </si>
  <si>
    <t xml:space="preserve">[0.425]</t>
  </si>
  <si>
    <t xml:space="preserve">[0.187]</t>
  </si>
  <si>
    <t xml:space="preserve">[0.181]</t>
  </si>
  <si>
    <t xml:space="preserve">(1.62)</t>
  </si>
  <si>
    <t xml:space="preserve">[0.599]</t>
  </si>
  <si>
    <t xml:space="preserve">[1.00]</t>
  </si>
  <si>
    <t xml:space="preserve">[0.375]</t>
  </si>
  <si>
    <t xml:space="preserve">[0.196]</t>
  </si>
  <si>
    <t xml:space="preserve">(100.22)</t>
  </si>
  <si>
    <t xml:space="preserve">[0.559]</t>
  </si>
  <si>
    <t xml:space="preserve">Aspirations Horizon (Years)</t>
  </si>
  <si>
    <t xml:space="preserve">(2.84)</t>
  </si>
  <si>
    <t xml:space="preserve">[0.311]</t>
  </si>
  <si>
    <t xml:space="preserve">[0.807]</t>
  </si>
  <si>
    <t xml:space="preserve">[0.199]</t>
  </si>
  <si>
    <t xml:space="preserve">Aspirations for Children’s Education</t>
  </si>
  <si>
    <t xml:space="preserve">Education Aspirations (Years)</t>
  </si>
  <si>
    <t xml:space="preserve">Children</t>
  </si>
  <si>
    <t xml:space="preserve">(2.83)</t>
  </si>
  <si>
    <t xml:space="preserve">[0.383]</t>
  </si>
  <si>
    <t xml:space="preserve">[0.760]</t>
  </si>
  <si>
    <t xml:space="preserve">[0.406]</t>
  </si>
  <si>
    <t xml:space="preserve">[0.422]</t>
  </si>
  <si>
    <t xml:space="preserve">Daughter</t>
  </si>
  <si>
    <t xml:space="preserve">(2.93)</t>
  </si>
  <si>
    <t xml:space="preserve">[0.672]</t>
  </si>
  <si>
    <t xml:space="preserve">[0.347]</t>
  </si>
  <si>
    <t xml:space="preserve">[0.368]</t>
  </si>
  <si>
    <t xml:space="preserve">Son</t>
  </si>
  <si>
    <t xml:space="preserve">(2.87)</t>
  </si>
  <si>
    <t xml:space="preserve">[0.280]</t>
  </si>
  <si>
    <t xml:space="preserve">[0.330]</t>
  </si>
  <si>
    <t xml:space="preserve">[0.471]</t>
  </si>
  <si>
    <t xml:space="preserve">[0.657]</t>
  </si>
  <si>
    <t xml:space="preserve">At Least Masters-level Education (Yes=1)</t>
  </si>
  <si>
    <t xml:space="preserve">[0.08*]</t>
  </si>
  <si>
    <t xml:space="preserve">[0.749]</t>
  </si>
  <si>
    <t xml:space="preserve">[0.152]</t>
  </si>
  <si>
    <t xml:space="preserve">[0.225]</t>
  </si>
  <si>
    <t xml:space="preserve">[0.338]</t>
  </si>
  <si>
    <t xml:space="preserve">[0.22]</t>
  </si>
  <si>
    <t xml:space="preserve">[0.111]</t>
  </si>
  <si>
    <t xml:space="preserve">[0.101]</t>
  </si>
  <si>
    <t xml:space="preserve">[0.286]</t>
  </si>
  <si>
    <t xml:space="preserve">[0.177]</t>
  </si>
  <si>
    <t xml:space="preserve">[0.403]</t>
  </si>
  <si>
    <t xml:space="preserve">This table presents summary statistics for entrepreneur and business characteristics as well as business aspirations and aspirations for children’s educational outcomes. Column (1) presents the sample size and Column (2) presents the mean and standard deviation of the characteristic using the full sample. Column (3) shows the mean in the control group and Columns (4) to (7) show the means of the characteristic for each of the treatment groups. Results of difference-in-means tests between each of the treatment groups and the control are reported in brackets. Statistically significant p-values are highlighted by: * (10% significance level), ** (5% significance level), and *** (1% significance level).  </t>
  </si>
  <si>
    <t xml:space="preserve">Table 2: Compliance With and Assessment of the Movie Treatment</t>
  </si>
  <si>
    <t xml:space="preserve">Handbook
&amp; Movie
(A)</t>
  </si>
  <si>
    <t xml:space="preserve">Handbook
&amp; Movie
&amp; Assist.
(B)</t>
  </si>
  <si>
    <t xml:space="preserve">
(A) – (B)</t>
  </si>
  <si>
    <t xml:space="preserve">Attendance</t>
  </si>
  <si>
    <t xml:space="preserve">Business Owner or Business Partner Attended Movie Screening</t>
  </si>
  <si>
    <t xml:space="preserve">Baseline Respondent Attended Movie Screening</t>
  </si>
  <si>
    <t xml:space="preserve">Respondent was Reminded by Personal Visit</t>
  </si>
  <si>
    <t xml:space="preserve">Respondent was Reminded by Phone Call</t>
  </si>
  <si>
    <t xml:space="preserve">Distance to Screening Location (in Decimal Degrees)</t>
  </si>
  <si>
    <t xml:space="preserve">Assessment</t>
  </si>
  <si>
    <t xml:space="preserve">Learned Something New (1-4 Scale)</t>
  </si>
  <si>
    <t xml:space="preserve">Feels Inspired (1-4 Scale)</t>
  </si>
  <si>
    <t xml:space="preserve">Feels Hopeful (1-4 Scale)</t>
  </si>
  <si>
    <t xml:space="preserve">0.04**</t>
  </si>
  <si>
    <t xml:space="preserve">Feels Bored (1-4 Scale)</t>
  </si>
  <si>
    <t xml:space="preserve">This table presents analyses on the compliance with the movie treatment and on the evaluation of this intervention by the treated entrepreneurs. Columns (1) and (2) present summary statistics for the two experimental groups assigned to the movie, respectively. Column (3) shows results from difference-in-means tests between these two groups. Statistically significant p-values are highlighted by: * (10% significance level), ** (5% significance level), and *** (1% significance level). </t>
  </si>
  <si>
    <t xml:space="preserve">Table 3: Compliance With and Assessment of the Assistance Treatment</t>
  </si>
  <si>
    <t xml:space="preserve">Handbook
&amp; Assist.
(A)</t>
  </si>
  <si>
    <t xml:space="preserve">Handbook 
&amp; Movie
&amp; Assist.
(B)</t>
  </si>
  <si>
    <r>
      <rPr>
        <i val="true"/>
        <sz val="11"/>
        <color rgb="FF000000"/>
        <rFont val="Arial"/>
        <family val="0"/>
        <charset val="1"/>
      </rPr>
      <t xml:space="preserve">1</t>
    </r>
    <r>
      <rPr>
        <i val="true"/>
        <vertAlign val="superscript"/>
        <sz val="11"/>
        <color rgb="FF000000"/>
        <rFont val="Arial"/>
        <family val="0"/>
        <charset val="1"/>
      </rPr>
      <t xml:space="preserve">st</t>
    </r>
    <r>
      <rPr>
        <i val="true"/>
        <sz val="11"/>
        <color rgb="FF000000"/>
        <rFont val="Arial"/>
        <family val="0"/>
        <charset val="1"/>
      </rPr>
      <t xml:space="preserve"> Session</t>
    </r>
  </si>
  <si>
    <r>
      <rPr>
        <sz val="11"/>
        <color rgb="FF000000"/>
        <rFont val="Arial"/>
        <family val="0"/>
        <charset val="1"/>
      </rPr>
      <t xml:space="preserve">Business Owner or Business Partner Attended 1</t>
    </r>
    <r>
      <rPr>
        <vertAlign val="superscript"/>
        <sz val="11"/>
        <color rgb="FF000000"/>
        <rFont val="Arial"/>
        <family val="0"/>
        <charset val="1"/>
      </rPr>
      <t xml:space="preserve">st</t>
    </r>
    <r>
      <rPr>
        <sz val="11"/>
        <color rgb="FF000000"/>
        <rFont val="Arial"/>
        <family val="0"/>
        <charset val="1"/>
      </rPr>
      <t xml:space="preserve"> Session</t>
    </r>
  </si>
  <si>
    <r>
      <rPr>
        <sz val="11"/>
        <color rgb="FF000000"/>
        <rFont val="Arial"/>
        <family val="0"/>
        <charset val="1"/>
      </rPr>
      <t xml:space="preserve">Baseline Respondent Attended 1</t>
    </r>
    <r>
      <rPr>
        <vertAlign val="superscript"/>
        <sz val="11"/>
        <color rgb="FF000000"/>
        <rFont val="Arial"/>
        <family val="0"/>
        <charset val="1"/>
      </rPr>
      <t xml:space="preserve">st</t>
    </r>
    <r>
      <rPr>
        <sz val="11"/>
        <color rgb="FF000000"/>
        <rFont val="Arial"/>
        <family val="0"/>
        <charset val="1"/>
      </rPr>
      <t xml:space="preserve"> Session</t>
    </r>
  </si>
  <si>
    <t xml:space="preserve">Plans to Implement at Least One New Practice (Yes=1)</t>
  </si>
  <si>
    <t xml:space="preserve">0.021**</t>
  </si>
  <si>
    <t xml:space="preserve">Plans Neither Handbook Study Nor Implementation (Yes=1)</t>
  </si>
  <si>
    <r>
      <rPr>
        <i val="true"/>
        <sz val="11"/>
        <color rgb="FF000000"/>
        <rFont val="Arial"/>
        <family val="0"/>
        <charset val="1"/>
      </rPr>
      <t xml:space="preserve">2</t>
    </r>
    <r>
      <rPr>
        <i val="true"/>
        <vertAlign val="superscript"/>
        <sz val="11"/>
        <color rgb="FF000000"/>
        <rFont val="Arial"/>
        <family val="0"/>
        <charset val="1"/>
      </rPr>
      <t xml:space="preserve">nd</t>
    </r>
    <r>
      <rPr>
        <i val="true"/>
        <sz val="11"/>
        <color rgb="FF000000"/>
        <rFont val="Arial"/>
        <family val="0"/>
        <charset val="1"/>
      </rPr>
      <t xml:space="preserve"> Session</t>
    </r>
  </si>
  <si>
    <r>
      <rPr>
        <sz val="11"/>
        <color rgb="FF000000"/>
        <rFont val="Arial"/>
        <family val="0"/>
        <charset val="1"/>
      </rPr>
      <t xml:space="preserve">Business Owner or Business Partner Attended 2</t>
    </r>
    <r>
      <rPr>
        <vertAlign val="superscript"/>
        <sz val="11"/>
        <color rgb="FF000000"/>
        <rFont val="Arial"/>
        <family val="0"/>
        <charset val="1"/>
      </rPr>
      <t xml:space="preserve">nd</t>
    </r>
    <r>
      <rPr>
        <sz val="11"/>
        <color rgb="FF000000"/>
        <rFont val="Arial"/>
        <family val="0"/>
        <charset val="1"/>
      </rPr>
      <t xml:space="preserve"> Session</t>
    </r>
  </si>
  <si>
    <r>
      <rPr>
        <sz val="11"/>
        <color rgb="FF000000"/>
        <rFont val="Arial"/>
        <family val="0"/>
        <charset val="1"/>
      </rPr>
      <t xml:space="preserve">Baseline Respondent Attended 2</t>
    </r>
    <r>
      <rPr>
        <vertAlign val="superscript"/>
        <sz val="11"/>
        <color rgb="FF000000"/>
        <rFont val="Arial"/>
        <family val="0"/>
        <charset val="1"/>
      </rPr>
      <t xml:space="preserve">nd</t>
    </r>
    <r>
      <rPr>
        <sz val="11"/>
        <color rgb="FF000000"/>
        <rFont val="Arial"/>
        <family val="0"/>
        <charset val="1"/>
      </rPr>
      <t xml:space="preserve"> Session</t>
    </r>
  </si>
  <si>
    <t xml:space="preserve">0.063*</t>
  </si>
  <si>
    <t xml:space="preserve">0.044**</t>
  </si>
  <si>
    <t xml:space="preserve">This table presents analyses on the compliance with either session of the assistance treatment and on the evaluation of this intervention by the treated entrepreneurs. Columns (1) and (2) present summary statistics for the two experimental groups assigned to assistance and Column (3) shows results from difference-in-means tests between these two groups. Statistically significant p-values are highlighted by: * (10% significance level), ** (5% significance level), and *** (1% significance level).   </t>
  </si>
  <si>
    <t xml:space="preserve"> Table 4: Balance of Treatment Compliance Across Observable Characteristics by Experimental Group</t>
  </si>
  <si>
    <t xml:space="preserve">Handbook Only</t>
  </si>
  <si>
    <t xml:space="preserve">Handbook and Movie</t>
  </si>
  <si>
    <t xml:space="preserve">Handbook and Counseling</t>
  </si>
  <si>
    <t xml:space="preserve">Full
Sample</t>
  </si>
  <si>
    <t xml:space="preserve">Compliers</t>
  </si>
  <si>
    <r>
      <rPr>
        <sz val="10"/>
        <color rgb="FF000000"/>
        <rFont val="Arial"/>
        <family val="0"/>
        <charset val="1"/>
      </rPr>
      <t xml:space="preserve">(</t>
    </r>
    <r>
      <rPr>
        <i val="true"/>
        <sz val="10"/>
        <color rgb="FF000000"/>
        <rFont val="Arial"/>
        <family val="0"/>
        <charset val="1"/>
      </rPr>
      <t xml:space="preserve">n = 260</t>
    </r>
    <r>
      <rPr>
        <sz val="10"/>
        <color rgb="FF000000"/>
        <rFont val="Arial"/>
        <family val="0"/>
        <charset val="1"/>
      </rPr>
      <t xml:space="preserve">)</t>
    </r>
  </si>
  <si>
    <t xml:space="preserve">(n = 235)</t>
  </si>
  <si>
    <t xml:space="preserve">(n = )</t>
  </si>
  <si>
    <t xml:space="preserve">(n = *)</t>
  </si>
  <si>
    <t xml:space="preserve">Binary 
Regressions</t>
  </si>
  <si>
    <t xml:space="preserve">Multiple
Regression</t>
  </si>
  <si>
    <t xml:space="preserve">(One Reg
per Covariate)</t>
  </si>
  <si>
    <t xml:space="preserve">(One Reg for
All Covariates)</t>
  </si>
  <si>
    <t xml:space="preserve">Mean
(SD)</t>
  </si>
  <si>
    <t xml:space="preserve">Coefficient
(p-Value)</t>
  </si>
  <si>
    <t xml:space="preserve">Marketing</t>
  </si>
  <si>
    <t xml:space="preserve">(0.18)</t>
  </si>
  <si>
    <t xml:space="preserve">(0.248)</t>
  </si>
  <si>
    <t xml:space="preserve">(0.116)</t>
  </si>
  <si>
    <t xml:space="preserve">(0.21)</t>
  </si>
  <si>
    <t xml:space="preserve">(0.740)</t>
  </si>
  <si>
    <t xml:space="preserve">(0.819)</t>
  </si>
  <si>
    <t xml:space="preserve">(0.20)</t>
  </si>
  <si>
    <t xml:space="preserve">(0.39)</t>
  </si>
  <si>
    <t xml:space="preserve">(0.257)</t>
  </si>
  <si>
    <t xml:space="preserve">(0.753)</t>
  </si>
  <si>
    <t xml:space="preserve">(0.905)</t>
  </si>
  <si>
    <t xml:space="preserve">Stocking-up</t>
  </si>
  <si>
    <t xml:space="preserve">(0.29)</t>
  </si>
  <si>
    <t xml:space="preserve">0.495)</t>
  </si>
  <si>
    <t xml:space="preserve">(0.223)</t>
  </si>
  <si>
    <t xml:space="preserve">(0.110)</t>
  </si>
  <si>
    <t xml:space="preserve">(0.681)</t>
  </si>
  <si>
    <t xml:space="preserve">(0.31)</t>
  </si>
  <si>
    <t xml:space="preserve">(0.865)</t>
  </si>
  <si>
    <t xml:space="preserve">(0.675)</t>
  </si>
  <si>
    <t xml:space="preserve">(0.539)</t>
  </si>
  <si>
    <t xml:space="preserve">(0.784)</t>
  </si>
  <si>
    <t xml:space="preserve">Record-keeping</t>
  </si>
  <si>
    <t xml:space="preserve">0.759)</t>
  </si>
  <si>
    <t xml:space="preserve">(0.804)</t>
  </si>
  <si>
    <t xml:space="preserve">(0.174)</t>
  </si>
  <si>
    <t xml:space="preserve">(0.160)</t>
  </si>
  <si>
    <t xml:space="preserve">(0.300)</t>
  </si>
  <si>
    <t xml:space="preserve">(0.358)</t>
  </si>
  <si>
    <t xml:space="preserve">(0.793)</t>
  </si>
  <si>
    <t xml:space="preserve">(0.399)</t>
  </si>
  <si>
    <t xml:space="preserve">Financial Planning</t>
  </si>
  <si>
    <t xml:space="preserve">(0.16)</t>
  </si>
  <si>
    <t xml:space="preserve">0.895)</t>
  </si>
  <si>
    <t xml:space="preserve">(0.657)</t>
  </si>
  <si>
    <t xml:space="preserve">(0.895)</t>
  </si>
  <si>
    <t xml:space="preserve">(0.186)</t>
  </si>
  <si>
    <t xml:space="preserve">(0.311)</t>
  </si>
  <si>
    <t xml:space="preserve">(0.452)</t>
  </si>
  <si>
    <t xml:space="preserve">(0.215)</t>
  </si>
  <si>
    <t xml:space="preserve">Total Profits Last Mth (USD PPP, Win at 2%)</t>
  </si>
  <si>
    <t xml:space="preserve">&gt; -0.001</t>
  </si>
  <si>
    <t xml:space="preserve">&lt; 0.001</t>
  </si>
  <si>
    <t xml:space="preserve">&gt;-0.001</t>
  </si>
  <si>
    <t xml:space="preserve">(2192.99)</t>
  </si>
  <si>
    <t xml:space="preserve">0.388)</t>
  </si>
  <si>
    <t xml:space="preserve">(0.319)</t>
  </si>
  <si>
    <t xml:space="preserve">(2471.50)</t>
  </si>
  <si>
    <t xml:space="preserve">(0.854)</t>
  </si>
  <si>
    <t xml:space="preserve">(0.911)</t>
  </si>
  <si>
    <t xml:space="preserve">(2424.60)</t>
  </si>
  <si>
    <t xml:space="preserve">(0.680)</t>
  </si>
  <si>
    <t xml:space="preserve">(0.457)</t>
  </si>
  <si>
    <t xml:space="preserve">(2617.44)</t>
  </si>
  <si>
    <t xml:space="preserve">(0.082*)</t>
  </si>
  <si>
    <t xml:space="preserve">(3.54)</t>
  </si>
  <si>
    <t xml:space="preserve">0.609)</t>
  </si>
  <si>
    <t xml:space="preserve">(0.354)</t>
  </si>
  <si>
    <t xml:space="preserve">(4.10)</t>
  </si>
  <si>
    <t xml:space="preserve">(0.103)</t>
  </si>
  <si>
    <t xml:space="preserve">(0.310)</t>
  </si>
  <si>
    <t xml:space="preserve">(3.70)</t>
  </si>
  <si>
    <t xml:space="preserve">(0.507)</t>
  </si>
  <si>
    <t xml:space="preserve">(0.390)</t>
  </si>
  <si>
    <t xml:space="preserve">(3.82)</t>
  </si>
  <si>
    <t xml:space="preserve">(0.829)</t>
  </si>
  <si>
    <t xml:space="preserve">(0.645)</t>
  </si>
  <si>
    <t xml:space="preserve">(1.07)</t>
  </si>
  <si>
    <t xml:space="preserve">0.339)</t>
  </si>
  <si>
    <t xml:space="preserve">(1.29)</t>
  </si>
  <si>
    <t xml:space="preserve">(0.142)</t>
  </si>
  <si>
    <t xml:space="preserve">(0.261)</t>
  </si>
  <si>
    <t xml:space="preserve">(1.06)</t>
  </si>
  <si>
    <t xml:space="preserve">(0.59)</t>
  </si>
  <si>
    <t xml:space="preserve">(0.579)</t>
  </si>
  <si>
    <t xml:space="preserve">(0.315)</t>
  </si>
  <si>
    <t xml:space="preserve">(0.451)</t>
  </si>
  <si>
    <t xml:space="preserve">(2.75)</t>
  </si>
  <si>
    <t xml:space="preserve">0.58)</t>
  </si>
  <si>
    <t xml:space="preserve">(0.488)</t>
  </si>
  <si>
    <t xml:space="preserve">(2.69)</t>
  </si>
  <si>
    <t xml:space="preserve">(0.508)</t>
  </si>
  <si>
    <t xml:space="preserve">(0.524)</t>
  </si>
  <si>
    <t xml:space="preserve">(2.77)</t>
  </si>
  <si>
    <t xml:space="preserve">(0.405)</t>
  </si>
  <si>
    <t xml:space="preserve">(0.348)</t>
  </si>
  <si>
    <t xml:space="preserve">(2.82)</t>
  </si>
  <si>
    <t xml:space="preserve">(0.080*)</t>
  </si>
  <si>
    <t xml:space="preserve">(0.068)</t>
  </si>
  <si>
    <t xml:space="preserve">(2.80)</t>
  </si>
  <si>
    <t xml:space="preserve">0.472)</t>
  </si>
  <si>
    <t xml:space="preserve">(0.619)</t>
  </si>
  <si>
    <t xml:space="preserve">(2.64)</t>
  </si>
  <si>
    <t xml:space="preserve">(0.932)</t>
  </si>
  <si>
    <t xml:space="preserve">(0.877)</t>
  </si>
  <si>
    <t xml:space="preserve">(2.52)</t>
  </si>
  <si>
    <t xml:space="preserve">(0.642)</t>
  </si>
  <si>
    <t xml:space="preserve">(0.611)</t>
  </si>
  <si>
    <t xml:space="preserve">(2.25)</t>
  </si>
  <si>
    <t xml:space="preserve">(0.847)</t>
  </si>
  <si>
    <t xml:space="preserve">(0.896)</t>
  </si>
  <si>
    <t xml:space="preserve">Systematic Thinking &amp; Working Style (0-50)</t>
  </si>
  <si>
    <t xml:space="preserve">(3.26)</t>
  </si>
  <si>
    <t xml:space="preserve">0.709)</t>
  </si>
  <si>
    <t xml:space="preserve">(0.894)</t>
  </si>
  <si>
    <t xml:space="preserve">(3.09)</t>
  </si>
  <si>
    <t xml:space="preserve">(0.386)</t>
  </si>
  <si>
    <t xml:space="preserve">(0.409)</t>
  </si>
  <si>
    <t xml:space="preserve">(3.33)</t>
  </si>
  <si>
    <t xml:space="preserve">(0.321)</t>
  </si>
  <si>
    <t xml:space="preserve">(0.380)</t>
  </si>
  <si>
    <t xml:space="preserve">(3.25)</t>
  </si>
  <si>
    <t xml:space="preserve">(0.213)</t>
  </si>
  <si>
    <t xml:space="preserve">(0.119)</t>
  </si>
  <si>
    <t xml:space="preserve">Entrepreneurial Motivation (Yes/No)</t>
  </si>
  <si>
    <t xml:space="preserve">(0.34)</t>
  </si>
  <si>
    <t xml:space="preserve">0.816)</t>
  </si>
  <si>
    <t xml:space="preserve">(0.743)</t>
  </si>
  <si>
    <t xml:space="preserve">(0.36)</t>
  </si>
  <si>
    <t xml:space="preserve">(0.388)</t>
  </si>
  <si>
    <t xml:space="preserve">(0.540)</t>
  </si>
  <si>
    <t xml:space="preserve">(0.33)</t>
  </si>
  <si>
    <t xml:space="preserve">(0.812)</t>
  </si>
  <si>
    <t xml:space="preserve">(0.689)</t>
  </si>
  <si>
    <t xml:space="preserve">(0.705)</t>
  </si>
  <si>
    <t xml:space="preserve">(0.361)</t>
  </si>
  <si>
    <t xml:space="preserve">Agg. 12-Mths Shop Aspirations (z-Score)</t>
  </si>
  <si>
    <t xml:space="preserve">(0.62)</t>
  </si>
  <si>
    <t xml:space="preserve">0.467)</t>
  </si>
  <si>
    <t xml:space="preserve">(0.463)</t>
  </si>
  <si>
    <t xml:space="preserve">(0.61)</t>
  </si>
  <si>
    <t xml:space="preserve">(0.897)</t>
  </si>
  <si>
    <t xml:space="preserve">(0.582)</t>
  </si>
  <si>
    <t xml:space="preserve">(0.69)</t>
  </si>
  <si>
    <t xml:space="preserve">(0.984)</t>
  </si>
  <si>
    <t xml:space="preserve">(0.818)</t>
  </si>
  <si>
    <t xml:space="preserve">(0.73)</t>
  </si>
  <si>
    <t xml:space="preserve">(0.032**)</t>
  </si>
  <si>
    <t xml:space="preserve">(0.181)</t>
  </si>
  <si>
    <r>
      <rPr>
        <b val="true"/>
        <sz val="11"/>
        <color rgb="FF000000"/>
        <rFont val="Arial"/>
        <family val="2"/>
        <charset val="1"/>
      </rPr>
      <t xml:space="preserve">Omnibus Test of Joint Significance
</t>
    </r>
    <r>
      <rPr>
        <sz val="11"/>
        <color rgb="FF000000"/>
        <rFont val="Arial"/>
        <family val="2"/>
        <charset val="1"/>
      </rPr>
      <t xml:space="preserve">(</t>
    </r>
    <r>
      <rPr>
        <b val="true"/>
        <sz val="11"/>
        <color rgb="FF000000"/>
        <rFont val="Arial"/>
        <family val="2"/>
        <charset val="1"/>
      </rPr>
      <t xml:space="preserve">F-Test</t>
    </r>
    <r>
      <rPr>
        <sz val="11"/>
        <color rgb="FF000000"/>
        <rFont val="Arial"/>
        <family val="2"/>
        <charset val="1"/>
      </rPr>
      <t xml:space="preserve">, </t>
    </r>
    <r>
      <rPr>
        <i val="true"/>
        <sz val="10"/>
        <color rgb="FF000000"/>
        <rFont val="Arial"/>
        <family val="2"/>
        <charset val="1"/>
      </rPr>
      <t xml:space="preserve">p-Value</t>
    </r>
    <r>
      <rPr>
        <sz val="11"/>
        <color rgb="FF000000"/>
        <rFont val="Arial"/>
        <family val="2"/>
        <charset val="1"/>
      </rPr>
      <t xml:space="preserve">)</t>
    </r>
  </si>
  <si>
    <t xml:space="preserve">This table presents summary statistics for entrepreneur and business characteristics as well as business aspirations and aspirations for children’s educational outcomes. Column (1) presents the sample size and Column (2) presents the mean and standard deviation of the characteristic using the full sample. Column (3) shows the mean in the control group and Columns (4) to (7) show the means of the characteristic for each of the treatment groups. Results of difference-in-means tests between each of the treatment groups and the control are reported in brackets. Statistically significant p-values are highlighted by: * (10% significance level), ** (5% significance level), and *** (1% significance level).</t>
  </si>
  <si>
    <t xml:space="preserve">* Compliers in the Counseling are entrepreneurs who attended at least the first session of the intervention</t>
  </si>
  <si>
    <t xml:space="preserve">H and C</t>
  </si>
  <si>
    <t xml:space="preserve">Table 5: Balance of Attrition Across Experimental Groups 6 and 18 Months After Treatment</t>
  </si>
  <si>
    <t xml:space="preserve">6-Months
Endline</t>
  </si>
  <si>
    <t xml:space="preserve">18-Months
Endline</t>
  </si>
  <si>
    <t xml:space="preserve">Business
Part of
Endline Sample</t>
  </si>
  <si>
    <t xml:space="preserve">Assigned Handbook Only</t>
  </si>
  <si>
    <t xml:space="preserve">-0.022</t>
  </si>
  <si>
    <t xml:space="preserve"> -0.036</t>
  </si>
  <si>
    <t xml:space="preserve">(0.024)</t>
  </si>
  <si>
    <t xml:space="preserve">(0.035)</t>
  </si>
  <si>
    <t xml:space="preserve">Assigned Handbook and Movie</t>
  </si>
  <si>
    <t xml:space="preserve">-0.028</t>
  </si>
  <si>
    <t xml:space="preserve">-0.008</t>
  </si>
  <si>
    <t xml:space="preserve">(0.025)</t>
  </si>
  <si>
    <t xml:space="preserve">Assigned Handbook and Counseling</t>
  </si>
  <si>
    <t xml:space="preserve">-0.023</t>
  </si>
  <si>
    <t xml:space="preserve">-0.024</t>
  </si>
  <si>
    <t xml:space="preserve">Assigned All Three</t>
  </si>
  <si>
    <t xml:space="preserve">-0.036</t>
  </si>
  <si>
    <t xml:space="preserve">-0.039</t>
  </si>
  <si>
    <t xml:space="preserve">0.025</t>
  </si>
  <si>
    <t xml:space="preserve">                                                  </t>
  </si>
  <si>
    <t xml:space="preserve">Stratification Controls 
And Village-level Fixed Effects</t>
  </si>
  <si>
    <t xml:space="preserve">Yes</t>
  </si>
  <si>
    <t xml:space="preserve">R-squared                                         </t>
  </si>
  <si>
    <t xml:space="preserve">0.032</t>
  </si>
  <si>
    <t xml:space="preserve">0.044</t>
  </si>
  <si>
    <t xml:space="preserve">Sample Size</t>
  </si>
  <si>
    <t xml:space="preserve">1301</t>
  </si>
  <si>
    <t xml:space="preserve">Outcome Mean in Control          </t>
  </si>
  <si>
    <t xml:space="preserve">0.927</t>
  </si>
  <si>
    <t xml:space="preserve">0.787</t>
  </si>
  <si>
    <t xml:space="preserve">F-test (p-value): Book = Book &amp; Movie        </t>
  </si>
  <si>
    <t xml:space="preserve">0.836</t>
  </si>
  <si>
    <t xml:space="preserve">0.441</t>
  </si>
  <si>
    <t xml:space="preserve">F-test (p-value): Book = Book &amp; Assist.        </t>
  </si>
  <si>
    <t xml:space="preserve">0.972</t>
  </si>
  <si>
    <t xml:space="preserve">0.743</t>
  </si>
  <si>
    <t xml:space="preserve">F-test (p-value): Book = All Three</t>
  </si>
  <si>
    <t xml:space="preserve">0.613</t>
  </si>
  <si>
    <t xml:space="preserve">0.983</t>
  </si>
  <si>
    <t xml:space="preserve">F-test (p-value): Book &amp; Movie = Book &amp; Assist.</t>
  </si>
  <si>
    <t xml:space="preserve">0.863</t>
  </si>
  <si>
    <t xml:space="preserve">0.655</t>
  </si>
  <si>
    <t xml:space="preserve">This table presents attrition analyses for both endline surveys which use a dummy of whether the business is part of the endline sample. While Column (1) shows results for the first endline survey six months after treatment, Column (2) shows results for the second endline survey eighteen months after the interventions. All regressions include stratification controls and village-level fixed effects. Statistically significant p-values are highlighted by: * (10% significance level), ** (5% significance level), and *** (1% significance level).   </t>
  </si>
  <si>
    <t xml:space="preserve"> Table 6: Balance of Attrition Across Observable Characteristics 6 and 18 Months After Treatment</t>
  </si>
  <si>
    <t xml:space="preserve">6-months endline</t>
  </si>
  <si>
    <t xml:space="preserve">18-months endline</t>
  </si>
  <si>
    <t xml:space="preserve">Non-Attriters</t>
  </si>
  <si>
    <t xml:space="preserve">Attriters</t>
  </si>
  <si>
    <r>
      <rPr>
        <sz val="11"/>
        <color rgb="FF000000"/>
        <rFont val="Arial"/>
        <family val="0"/>
        <charset val="1"/>
      </rPr>
      <t xml:space="preserve">Binary 
Regressions
</t>
    </r>
    <r>
      <rPr>
        <sz val="7"/>
        <color rgb="FF000000"/>
        <rFont val="Arial"/>
        <family val="0"/>
        <charset val="1"/>
      </rPr>
      <t xml:space="preserve">
</t>
    </r>
    <r>
      <rPr>
        <sz val="10"/>
        <color rgb="FF000000"/>
        <rFont val="Arial"/>
        <family val="0"/>
        <charset val="1"/>
      </rPr>
      <t xml:space="preserve">(One Reg.
per Covariate)</t>
    </r>
  </si>
  <si>
    <r>
      <rPr>
        <sz val="11"/>
        <color rgb="FF000000"/>
        <rFont val="Arial"/>
        <family val="0"/>
        <charset val="1"/>
      </rPr>
      <t xml:space="preserve">Multiple
Regression
</t>
    </r>
    <r>
      <rPr>
        <sz val="7"/>
        <color rgb="FF000000"/>
        <rFont val="Arial"/>
        <family val="0"/>
        <charset val="1"/>
      </rPr>
      <t xml:space="preserve">
</t>
    </r>
    <r>
      <rPr>
        <sz val="10"/>
        <color rgb="FF000000"/>
        <rFont val="Arial"/>
        <family val="0"/>
        <charset val="1"/>
      </rPr>
      <t xml:space="preserve">(One Reg. For
All Covariates)</t>
    </r>
  </si>
  <si>
    <t xml:space="preserve">n</t>
  </si>
  <si>
    <t xml:space="preserve">(0.173)</t>
  </si>
  <si>
    <t xml:space="preserve">(0.234)</t>
  </si>
  <si>
    <t xml:space="preserve">(0.238)</t>
  </si>
  <si>
    <t xml:space="preserve">(1.13)</t>
  </si>
  <si>
    <t xml:space="preserve">(0.838)</t>
  </si>
  <si>
    <t xml:space="preserve">(0.691)</t>
  </si>
  <si>
    <t xml:space="preserve">(1.12)</t>
  </si>
  <si>
    <t xml:space="preserve">(0.468)</t>
  </si>
  <si>
    <t xml:space="preserve">(0.980)</t>
  </si>
  <si>
    <t xml:space="preserve">(2.78)</t>
  </si>
  <si>
    <t xml:space="preserve">(0.532)</t>
  </si>
  <si>
    <t xml:space="preserve">(0.569)</t>
  </si>
  <si>
    <t xml:space="preserve">(0.499)</t>
  </si>
  <si>
    <t xml:space="preserve">(0.382)</t>
  </si>
  <si>
    <t xml:space="preserve">(2.55)</t>
  </si>
  <si>
    <t xml:space="preserve">(0.449)</t>
  </si>
  <si>
    <t xml:space="preserve">(0.559)</t>
  </si>
  <si>
    <t xml:space="preserve">(0.113)</t>
  </si>
  <si>
    <t xml:space="preserve">(0.133)</t>
  </si>
  <si>
    <t xml:space="preserve">(3.32)</t>
  </si>
  <si>
    <t xml:space="preserve">(0.484)</t>
  </si>
  <si>
    <t xml:space="preserve">(0.831)</t>
  </si>
  <si>
    <t xml:space="preserve">(3.35)</t>
  </si>
  <si>
    <t xml:space="preserve">(0.497)</t>
  </si>
  <si>
    <t xml:space="preserve">(0.236)</t>
  </si>
  <si>
    <t xml:space="preserve">(0.377)</t>
  </si>
  <si>
    <t xml:space="preserve">(0.323)</t>
  </si>
  <si>
    <t xml:space="preserve">(0.598)</t>
  </si>
  <si>
    <t xml:space="preserve">(0.586)</t>
  </si>
  <si>
    <t xml:space="preserve">Business Size and Formality</t>
  </si>
  <si>
    <t xml:space="preserve">(12.61)</t>
  </si>
  <si>
    <t xml:space="preserve">(0.309)</t>
  </si>
  <si>
    <t xml:space="preserve">(0.280)</t>
  </si>
  <si>
    <t xml:space="preserve">(12.92)</t>
  </si>
  <si>
    <t xml:space="preserve">(0.516)</t>
  </si>
  <si>
    <t xml:space="preserve">(0.264)</t>
  </si>
  <si>
    <t xml:space="preserve">1011</t>
  </si>
  <si>
    <t xml:space="preserve">(2388.45)</t>
  </si>
  <si>
    <t xml:space="preserve">(0.845)</t>
  </si>
  <si>
    <t xml:space="preserve">(2373.21)</t>
  </si>
  <si>
    <t xml:space="preserve">(0.490)</t>
  </si>
  <si>
    <t xml:space="preserve">Total Number of Hired Employees</t>
  </si>
  <si>
    <t xml:space="preserve">(0.48)</t>
  </si>
  <si>
    <t xml:space="preserve">(0.672)</t>
  </si>
  <si>
    <t xml:space="preserve">(0.360)</t>
  </si>
  <si>
    <t xml:space="preserve">(0.50)</t>
  </si>
  <si>
    <t xml:space="preserve">(0.561)</t>
  </si>
  <si>
    <t xml:space="preserve">(0.560)</t>
  </si>
  <si>
    <t xml:space="preserve">(0.959)</t>
  </si>
  <si>
    <t xml:space="preserve">(0.876)</t>
  </si>
  <si>
    <t xml:space="preserve">(0.566)</t>
  </si>
  <si>
    <t xml:space="preserve">(0.927)</t>
  </si>
  <si>
    <t xml:space="preserve">Has Power Cuts at Least Weekly (Yes/No)</t>
  </si>
  <si>
    <t xml:space="preserve">(0.754)</t>
  </si>
  <si>
    <t xml:space="preserve">(0.687)</t>
  </si>
  <si>
    <t xml:space="preserve">(0.506)</t>
  </si>
  <si>
    <t xml:space="preserve">(0.697)</t>
  </si>
  <si>
    <t xml:space="preserve">Total Outstanding Loans (USD PPP)</t>
  </si>
  <si>
    <t xml:space="preserve">1024</t>
  </si>
  <si>
    <t xml:space="preserve">(5271.84)</t>
  </si>
  <si>
    <t xml:space="preserve">(0.98)</t>
  </si>
  <si>
    <t xml:space="preserve">(0.978)</t>
  </si>
  <si>
    <t xml:space="preserve">(5443.03)</t>
  </si>
  <si>
    <t xml:space="preserve">(0.866)</t>
  </si>
  <si>
    <t xml:space="preserve">Ownership</t>
  </si>
  <si>
    <t xml:space="preserve">Owns Shop Space (Yes/No)</t>
  </si>
  <si>
    <t xml:space="preserve">(0.144)</t>
  </si>
  <si>
    <t xml:space="preserve">(0.194)</t>
  </si>
  <si>
    <t xml:space="preserve">(0.47)</t>
  </si>
  <si>
    <t xml:space="preserve">(0.162)</t>
  </si>
  <si>
    <t xml:space="preserve">(0.337)</t>
  </si>
  <si>
    <t xml:space="preserve">Owns at Least 2 Refrigerators (Yes/No)</t>
  </si>
  <si>
    <t xml:space="preserve">(0.45)</t>
  </si>
  <si>
    <t xml:space="preserve">(0.118)</t>
  </si>
  <si>
    <t xml:space="preserve">(0.587)</t>
  </si>
  <si>
    <t xml:space="preserve">(0.46)</t>
  </si>
  <si>
    <t xml:space="preserve">(0.11)</t>
  </si>
  <si>
    <t xml:space="preserve">(0.604)</t>
  </si>
  <si>
    <t xml:space="preserve">Owns Another Business (Yes/No)</t>
  </si>
  <si>
    <t xml:space="preserve">(0.53)</t>
  </si>
  <si>
    <t xml:space="preserve">(0.338)</t>
  </si>
  <si>
    <t xml:space="preserve">(0.276)</t>
  </si>
  <si>
    <t xml:space="preserve">(0.313)</t>
  </si>
  <si>
    <t xml:space="preserve">Plans and Aspirations</t>
  </si>
  <si>
    <t xml:space="preserve">Plans to Apply for Tax ID in Next 12 Mths (Yes/No)</t>
  </si>
  <si>
    <t xml:space="preserve">(0.353)</t>
  </si>
  <si>
    <t xml:space="preserve">(0.346)</t>
  </si>
  <si>
    <t xml:space="preserve">(0.620)</t>
  </si>
  <si>
    <t xml:space="preserve">Plans to Apply for Loan in Next 12 Mths (Yes/No)</t>
  </si>
  <si>
    <t xml:space="preserve">(0.43)</t>
  </si>
  <si>
    <t xml:space="preserve">(0.12)</t>
  </si>
  <si>
    <t xml:space="preserve">(0.154)</t>
  </si>
  <si>
    <t xml:space="preserve">(0.42)</t>
  </si>
  <si>
    <t xml:space="preserve">(0.879)</t>
  </si>
  <si>
    <t xml:space="preserve">(0.880)</t>
  </si>
  <si>
    <t xml:space="preserve">&lt; 0.01</t>
  </si>
  <si>
    <t xml:space="preserve">(0.774)</t>
  </si>
  <si>
    <t xml:space="preserve">(0.929)</t>
  </si>
  <si>
    <t xml:space="preserve">(0.91)</t>
  </si>
  <si>
    <t xml:space="preserve">(0.926)</t>
  </si>
  <si>
    <r>
      <rPr>
        <b val="true"/>
        <sz val="11"/>
        <color rgb="FF000000"/>
        <rFont val="Arial"/>
        <family val="0"/>
        <charset val="1"/>
      </rPr>
      <t xml:space="preserve">Omnibus Test of Joint Significance
</t>
    </r>
    <r>
      <rPr>
        <sz val="10"/>
        <color rgb="FF000000"/>
        <rFont val="Arial"/>
        <family val="0"/>
        <charset val="1"/>
      </rPr>
      <t xml:space="preserve">(</t>
    </r>
    <r>
      <rPr>
        <b val="true"/>
        <sz val="11"/>
        <color rgb="FF000000"/>
        <rFont val="Arial"/>
        <family val="0"/>
        <charset val="1"/>
      </rPr>
      <t xml:space="preserve">F-Test</t>
    </r>
    <r>
      <rPr>
        <b val="true"/>
        <i val="true"/>
        <sz val="11"/>
        <color rgb="FF000000"/>
        <rFont val="Arial"/>
        <family val="0"/>
        <charset val="1"/>
      </rPr>
      <t xml:space="preserve">,</t>
    </r>
    <r>
      <rPr>
        <i val="true"/>
        <sz val="10"/>
        <color rgb="FF000000"/>
        <rFont val="Arial"/>
        <family val="0"/>
        <charset val="1"/>
      </rPr>
      <t xml:space="preserve"> p-Value)</t>
    </r>
  </si>
  <si>
    <t xml:space="preserve">This table presents attrition analysis
 summary statistics for entrepreneur and business characteristics as well as business aspirations and aspirations for children’s educational outcomes. Column (1) presents the sample size and Column (2) presents the mean and standard deviation of the characteristic using the full sample. Column (3) shows the mean in the control group and Columns (4) to (7) show the means of the characteristic for each of the treatment groups. Results of difference-in-means tests between each of the treatment groups and the control are reported in brackets. Statistically significant p-values are highlighted by: * (10% significance level), ** (5% significance level), and *** (1% significance level).</t>
  </si>
  <si>
    <t xml:space="preserve">W1_educ </t>
  </si>
  <si>
    <t xml:space="preserve">W1_digitspan</t>
  </si>
  <si>
    <t xml:space="preserve">W1_time_gen</t>
  </si>
  <si>
    <t xml:space="preserve">W1_risk_gen</t>
  </si>
  <si>
    <t xml:space="preserve">W1_cogstyle_system</t>
  </si>
  <si>
    <t xml:space="preserve">W1_motive_entrep</t>
  </si>
  <si>
    <t xml:space="preserve">W1_size</t>
  </si>
  <si>
    <t xml:space="preserve">W1_prof_est_w2</t>
  </si>
  <si>
    <t xml:space="preserve">W1_labour_nonfam</t>
  </si>
  <si>
    <t xml:space="preserve">W1_formal_tax</t>
  </si>
  <si>
    <t xml:space="preserve">W1_powerout_wk</t>
  </si>
  <si>
    <t xml:space="preserve">W1_loan_amt</t>
  </si>
  <si>
    <t xml:space="preserve">W1_space_own</t>
  </si>
  <si>
    <t xml:space="preserve">W1_assets_fridges</t>
  </si>
  <si>
    <t xml:space="preserve">W1_assets_otherfirm</t>
  </si>
  <si>
    <t xml:space="preserve">W1_vat_nextyr</t>
  </si>
  <si>
    <t xml:space="preserve">W1_loan_nextyr</t>
  </si>
  <si>
    <t xml:space="preserve">W1_asp12_shop_z</t>
  </si>
  <si>
    <t xml:space="preserve">_cons</t>
  </si>
  <si>
    <t xml:space="preserve">Table 7: Treatment Effects on Business Aspirations for High- and Low-Aspirers 6 Months After Treatment</t>
  </si>
  <si>
    <t xml:space="preserve">12-months Aspirations</t>
  </si>
  <si>
    <t xml:space="preserve">Aspirations for the Ideal Business</t>
  </si>
  <si>
    <t xml:space="preserve">Aggregate
(z Score)</t>
  </si>
  <si>
    <t xml:space="preserve">Size (m²)</t>
  </si>
  <si>
    <t xml:space="preserve"> Daily
Customers</t>
  </si>
  <si>
    <t xml:space="preserve">Daily Sales
(USD PPP, Winsorized 1%)</t>
  </si>
  <si>
    <t xml:space="preserve">Daily
Customers</t>
  </si>
  <si>
    <t xml:space="preserve">           0.006   </t>
  </si>
  <si>
    <t xml:space="preserve">           2.613   </t>
  </si>
  <si>
    <t xml:space="preserve">           0.232   </t>
  </si>
  <si>
    <t xml:space="preserve">          10.508   </t>
  </si>
  <si>
    <t xml:space="preserve">         -20.596   </t>
  </si>
  <si>
    <t xml:space="preserve">           0.078   </t>
  </si>
  <si>
    <t xml:space="preserve">          -0.586   </t>
  </si>
  <si>
    <t xml:space="preserve">           0.317   </t>
  </si>
  <si>
    <t xml:space="preserve">          25.916   </t>
  </si>
  <si>
    <t xml:space="preserve">         (0.070)   </t>
  </si>
  <si>
    <t xml:space="preserve">         (3.482)   </t>
  </si>
  <si>
    <t xml:space="preserve">         (0.297)   </t>
  </si>
  <si>
    <t xml:space="preserve">        (11.119)   </t>
  </si>
  <si>
    <t xml:space="preserve">        (48.818)   </t>
  </si>
  <si>
    <t xml:space="preserve">         (0.103)   </t>
  </si>
  <si>
    <t xml:space="preserve">         (4.497)   </t>
  </si>
  <si>
    <t xml:space="preserve">         (0.540)   </t>
  </si>
  <si>
    <t xml:space="preserve">        (19.833)   </t>
  </si>
  <si>
    <t xml:space="preserve">           0.041   </t>
  </si>
  <si>
    <t xml:space="preserve">           2.302   </t>
  </si>
  <si>
    <t xml:space="preserve">           0.168   </t>
  </si>
  <si>
    <t xml:space="preserve">           9.027   </t>
  </si>
  <si>
    <t xml:space="preserve">          63.577   </t>
  </si>
  <si>
    <t xml:space="preserve">          -0.053   </t>
  </si>
  <si>
    <t xml:space="preserve">          -2.396   </t>
  </si>
  <si>
    <t xml:space="preserve">          -0.224   </t>
  </si>
  <si>
    <t xml:space="preserve">          20.121   </t>
  </si>
  <si>
    <t xml:space="preserve">         (0.077)   </t>
  </si>
  <si>
    <t xml:space="preserve">         (2.627)   </t>
  </si>
  <si>
    <t xml:space="preserve">         (0.234)   </t>
  </si>
  <si>
    <t xml:space="preserve">        (11.289)   </t>
  </si>
  <si>
    <t xml:space="preserve">        (59.874)   </t>
  </si>
  <si>
    <t xml:space="preserve">         (0.097)   </t>
  </si>
  <si>
    <t xml:space="preserve">         (3.720)   </t>
  </si>
  <si>
    <t xml:space="preserve">         (0.458)   </t>
  </si>
  <si>
    <t xml:space="preserve">        (16.243)   </t>
  </si>
  <si>
    <t xml:space="preserve">           2.828   </t>
  </si>
  <si>
    <t xml:space="preserve">           0.130   </t>
  </si>
  <si>
    <t xml:space="preserve">          20.134*  </t>
  </si>
  <si>
    <t xml:space="preserve">         -41.298   </t>
  </si>
  <si>
    <t xml:space="preserve">           0.004   </t>
  </si>
  <si>
    <t xml:space="preserve">           4.088   </t>
  </si>
  <si>
    <t xml:space="preserve">          -0.251   </t>
  </si>
  <si>
    <t xml:space="preserve">          21.308   </t>
  </si>
  <si>
    <t xml:space="preserve">         (0.072)   </t>
  </si>
  <si>
    <t xml:space="preserve">         (1.930)   </t>
  </si>
  <si>
    <t xml:space="preserve">         (0.250)   </t>
  </si>
  <si>
    <t xml:space="preserve">        (10.925)   </t>
  </si>
  <si>
    <t xml:space="preserve">        (56.046)   </t>
  </si>
  <si>
    <t xml:space="preserve">         (0.096)   </t>
  </si>
  <si>
    <t xml:space="preserve">         (4.009)   </t>
  </si>
  <si>
    <t xml:space="preserve">         (0.415)   </t>
  </si>
  <si>
    <t xml:space="preserve">        (15.048)   </t>
  </si>
  <si>
    <t xml:space="preserve">           0.065   </t>
  </si>
  <si>
    <t xml:space="preserve">           1.570   </t>
  </si>
  <si>
    <t xml:space="preserve">          -0.225   </t>
  </si>
  <si>
    <t xml:space="preserve">          15.027   </t>
  </si>
  <si>
    <t xml:space="preserve">          24.426   </t>
  </si>
  <si>
    <t xml:space="preserve">          -0.037   </t>
  </si>
  <si>
    <t xml:space="preserve">          -0.659   </t>
  </si>
  <si>
    <t xml:space="preserve">          -0.338   </t>
  </si>
  <si>
    <t xml:space="preserve">          16.694   </t>
  </si>
  <si>
    <t xml:space="preserve">         (0.071)   </t>
  </si>
  <si>
    <t xml:space="preserve">         (1.928)   </t>
  </si>
  <si>
    <t xml:space="preserve">         (0.225)   </t>
  </si>
  <si>
    <t xml:space="preserve">         (9.707)   </t>
  </si>
  <si>
    <t xml:space="preserve">        (54.844)   </t>
  </si>
  <si>
    <t xml:space="preserve">         (0.100)   </t>
  </si>
  <si>
    <t xml:space="preserve">         (3.575)   </t>
  </si>
  <si>
    <t xml:space="preserve">         (0.438)   </t>
  </si>
  <si>
    <t xml:space="preserve">        (12.961)   </t>
  </si>
  <si>
    <t xml:space="preserve">Assigned Handbook Only X Below-Md BL Aspirations</t>
  </si>
  <si>
    <t xml:space="preserve">          -0.042   </t>
  </si>
  <si>
    <t xml:space="preserve">          -3.940   </t>
  </si>
  <si>
    <t xml:space="preserve">          -0.351   </t>
  </si>
  <si>
    <t xml:space="preserve">         -12.065   </t>
  </si>
  <si>
    <t xml:space="preserve">         -52.688   </t>
  </si>
  <si>
    <t xml:space="preserve">          -0.236** </t>
  </si>
  <si>
    <t xml:space="preserve">          -5.219   </t>
  </si>
  <si>
    <t xml:space="preserve">          -0.581   </t>
  </si>
  <si>
    <t xml:space="preserve">         -33.680   </t>
  </si>
  <si>
    <t xml:space="preserve">         (0.086)   </t>
  </si>
  <si>
    <t xml:space="preserve">         (3.463)   </t>
  </si>
  <si>
    <t xml:space="preserve">         (0.306)   </t>
  </si>
  <si>
    <t xml:space="preserve">        (13.194)   </t>
  </si>
  <si>
    <t xml:space="preserve">        (46.899)   </t>
  </si>
  <si>
    <t xml:space="preserve">         (0.095)   </t>
  </si>
  <si>
    <t xml:space="preserve">         (4.251)   </t>
  </si>
  <si>
    <t xml:space="preserve">         (0.520)   </t>
  </si>
  <si>
    <t xml:space="preserve">        (20.491)   </t>
  </si>
  <si>
    <t xml:space="preserve">Assigned Handbook and Movie X Below-Md BL Aspirations</t>
  </si>
  <si>
    <t xml:space="preserve">           0.002   </t>
  </si>
  <si>
    <t xml:space="preserve">          -3.242   </t>
  </si>
  <si>
    <t xml:space="preserve">          -0.022   </t>
  </si>
  <si>
    <t xml:space="preserve">          -8.862   </t>
  </si>
  <si>
    <t xml:space="preserve">         -76.283   </t>
  </si>
  <si>
    <t xml:space="preserve">           0.100   </t>
  </si>
  <si>
    <t xml:space="preserve">           0.493   </t>
  </si>
  <si>
    <t xml:space="preserve">           0.350   </t>
  </si>
  <si>
    <t xml:space="preserve">         -21.736   </t>
  </si>
  <si>
    <t xml:space="preserve">         (0.093)   </t>
  </si>
  <si>
    <t xml:space="preserve">         (2.768)   </t>
  </si>
  <si>
    <t xml:space="preserve">         (0.266)   </t>
  </si>
  <si>
    <t xml:space="preserve">        (13.278)   </t>
  </si>
  <si>
    <t xml:space="preserve">        (60.300)   </t>
  </si>
  <si>
    <t xml:space="preserve">         (0.094)   </t>
  </si>
  <si>
    <t xml:space="preserve">         (3.691)   </t>
  </si>
  <si>
    <t xml:space="preserve">         (0.436)   </t>
  </si>
  <si>
    <t xml:space="preserve">        (17.213)   </t>
  </si>
  <si>
    <t xml:space="preserve">Assigned Handbook and Counseling X Below-Md BL Aspirations</t>
  </si>
  <si>
    <t xml:space="preserve">          -0.007   </t>
  </si>
  <si>
    <t xml:space="preserve">          -2.038   </t>
  </si>
  <si>
    <t xml:space="preserve">          -0.081   </t>
  </si>
  <si>
    <t xml:space="preserve">         -12.408   </t>
  </si>
  <si>
    <t xml:space="preserve">          16.801   </t>
  </si>
  <si>
    <t xml:space="preserve">          -0.004   </t>
  </si>
  <si>
    <t xml:space="preserve">          -8.584** </t>
  </si>
  <si>
    <t xml:space="preserve">           0.179   </t>
  </si>
  <si>
    <t xml:space="preserve">         -22.369   </t>
  </si>
  <si>
    <t xml:space="preserve">         (0.091)   </t>
  </si>
  <si>
    <t xml:space="preserve">         (2.389)   </t>
  </si>
  <si>
    <t xml:space="preserve">         (0.272)   </t>
  </si>
  <si>
    <t xml:space="preserve">        (12.655)   </t>
  </si>
  <si>
    <t xml:space="preserve">        (56.815)   </t>
  </si>
  <si>
    <t xml:space="preserve">         (3.779)   </t>
  </si>
  <si>
    <t xml:space="preserve">         (0.368)   </t>
  </si>
  <si>
    <t xml:space="preserve">        (15.235)   </t>
  </si>
  <si>
    <t xml:space="preserve">Assigned All Three X Below-Md BL Aspirations</t>
  </si>
  <si>
    <t xml:space="preserve">          -0.115   </t>
  </si>
  <si>
    <t xml:space="preserve">          -3.545*  </t>
  </si>
  <si>
    <t xml:space="preserve">         -12.971   </t>
  </si>
  <si>
    <t xml:space="preserve">         -78.690   </t>
  </si>
  <si>
    <t xml:space="preserve">          -0.107   </t>
  </si>
  <si>
    <t xml:space="preserve">          -6.263** </t>
  </si>
  <si>
    <t xml:space="preserve">           0.034   </t>
  </si>
  <si>
    <t xml:space="preserve">         -23.131   </t>
  </si>
  <si>
    <t xml:space="preserve">         (0.080)   </t>
  </si>
  <si>
    <t xml:space="preserve">         (1.926)   </t>
  </si>
  <si>
    <t xml:space="preserve">         (0.244)   </t>
  </si>
  <si>
    <t xml:space="preserve">        (13.077)   </t>
  </si>
  <si>
    <t xml:space="preserve">        (52.062)   </t>
  </si>
  <si>
    <t xml:space="preserve">         (0.085)   </t>
  </si>
  <si>
    <t xml:space="preserve">         (3.059)   </t>
  </si>
  <si>
    <t xml:space="preserve">         (0.387)   </t>
  </si>
  <si>
    <t xml:space="preserve">        (15.271)   </t>
  </si>
  <si>
    <t xml:space="preserve">Stratification Controls, 
Control for Baseline Level of Outcome, 
And Village-level Fixed Effects</t>
  </si>
  <si>
    <r>
      <rPr>
        <sz val="11"/>
        <color rgb="FF000000"/>
        <rFont val="Arial"/>
        <family val="0"/>
        <charset val="1"/>
      </rPr>
      <t xml:space="preserve">           </t>
    </r>
    <r>
      <rPr>
        <i val="true"/>
        <sz val="11"/>
        <color rgb="FF000000"/>
        <rFont val="Arial"/>
        <family val="0"/>
        <charset val="1"/>
      </rPr>
      <t xml:space="preserve">Yes</t>
    </r>
    <r>
      <rPr>
        <sz val="11"/>
        <color rgb="FF000000"/>
        <rFont val="Arial"/>
        <family val="0"/>
        <charset val="1"/>
      </rPr>
      <t xml:space="preserve">   </t>
    </r>
  </si>
  <si>
    <t xml:space="preserve">           0.345   </t>
  </si>
  <si>
    <t xml:space="preserve">           0.191   </t>
  </si>
  <si>
    <t xml:space="preserve">           0.149   </t>
  </si>
  <si>
    <t xml:space="preserve">           0.155   </t>
  </si>
  <si>
    <t xml:space="preserve">           0.603   </t>
  </si>
  <si>
    <t xml:space="preserve">           0.227   </t>
  </si>
  <si>
    <t xml:space="preserve">           0.157   </t>
  </si>
  <si>
    <t xml:space="preserve">           0.169   </t>
  </si>
  <si>
    <t xml:space="preserve">            1181   </t>
  </si>
  <si>
    <t xml:space="preserve">            1177   </t>
  </si>
  <si>
    <t xml:space="preserve">            1160   </t>
  </si>
  <si>
    <t xml:space="preserve">Outcome Mean for High-Aspiring Entrepreneurs in Control          </t>
  </si>
  <si>
    <t xml:space="preserve">           0.180   </t>
  </si>
  <si>
    <t xml:space="preserve">          22.989   </t>
  </si>
  <si>
    <t xml:space="preserve">           2.186   </t>
  </si>
  <si>
    <t xml:space="preserve">          72.527   </t>
  </si>
  <si>
    <t xml:space="preserve">         833.300   </t>
  </si>
  <si>
    <t xml:space="preserve">           0.276   </t>
  </si>
  <si>
    <t xml:space="preserve">          37.009   </t>
  </si>
  <si>
    <t xml:space="preserve">           3.460   </t>
  </si>
  <si>
    <t xml:space="preserve">         110.436   </t>
  </si>
  <si>
    <t xml:space="preserve">Outcome SD for High-Aspiring Entrepreneurs in Control            </t>
  </si>
  <si>
    <t xml:space="preserve">           0.575   </t>
  </si>
  <si>
    <t xml:space="preserve">          20.768   </t>
  </si>
  <si>
    <t xml:space="preserve">           1.200   </t>
  </si>
  <si>
    <t xml:space="preserve">          66.489   </t>
  </si>
  <si>
    <t xml:space="preserve">         714.569   </t>
  </si>
  <si>
    <t xml:space="preserve">           1.224   </t>
  </si>
  <si>
    <t xml:space="preserve">          45.469   </t>
  </si>
  <si>
    <t xml:space="preserve">           4.617   </t>
  </si>
  <si>
    <t xml:space="preserve">         121.013   </t>
  </si>
  <si>
    <t xml:space="preserve">Outcome Mean for Low-Aspiring Entrepreneurs in Control          </t>
  </si>
  <si>
    <t xml:space="preserve">          -0.257   </t>
  </si>
  <si>
    <t xml:space="preserve">          12.000   </t>
  </si>
  <si>
    <t xml:space="preserve">           1.698   </t>
  </si>
  <si>
    <t xml:space="preserve">          38.638   </t>
  </si>
  <si>
    <t xml:space="preserve">         188.887   </t>
  </si>
  <si>
    <t xml:space="preserve">          -0.314   </t>
  </si>
  <si>
    <t xml:space="preserve">          20.312   </t>
  </si>
  <si>
    <t xml:space="preserve">           1.927   </t>
  </si>
  <si>
    <t xml:space="preserve">          52.277   </t>
  </si>
  <si>
    <t xml:space="preserve">Outcome SD for Low-Aspiring Entrepreneurs in Control            </t>
  </si>
  <si>
    <t xml:space="preserve">           0.299   </t>
  </si>
  <si>
    <t xml:space="preserve">           7.886   </t>
  </si>
  <si>
    <t xml:space="preserve">           1.428   </t>
  </si>
  <si>
    <t xml:space="preserve">          36.582   </t>
  </si>
  <si>
    <t xml:space="preserve">         142.509   </t>
  </si>
  <si>
    <t xml:space="preserve">           0.360   </t>
  </si>
  <si>
    <t xml:space="preserve">          23.870   </t>
  </si>
  <si>
    <t xml:space="preserve">           1.994   </t>
  </si>
  <si>
    <t xml:space="preserve">          57.651   </t>
  </si>
  <si>
    <t xml:space="preserve">F-test (p-value): Book = Book X Interaction         </t>
  </si>
  <si>
    <t xml:space="preserve">           0.474   </t>
  </si>
  <si>
    <t xml:space="preserve">           0.310   </t>
  </si>
  <si>
    <t xml:space="preserve">           0.344   </t>
  </si>
  <si>
    <t xml:space="preserve">           0.812   </t>
  </si>
  <si>
    <t xml:space="preserve">           0.015   </t>
  </si>
  <si>
    <t xml:space="preserve">           0.020   </t>
  </si>
  <si>
    <t xml:space="preserve">           0.147   </t>
  </si>
  <si>
    <t xml:space="preserve">           0.341   </t>
  </si>
  <si>
    <t xml:space="preserve">F-test (p-value): Book &amp; Movie = (Book &amp; Movie) X Interaction        </t>
  </si>
  <si>
    <t xml:space="preserve">           0.401   </t>
  </si>
  <si>
    <t xml:space="preserve">           0.460   </t>
  </si>
  <si>
    <t xml:space="preserve">           0.333   </t>
  </si>
  <si>
    <t xml:space="preserve">           0.979   </t>
  </si>
  <si>
    <t xml:space="preserve">           0.683   </t>
  </si>
  <si>
    <t xml:space="preserve">           0.543   </t>
  </si>
  <si>
    <t xml:space="preserve">           0.513   </t>
  </si>
  <si>
    <t xml:space="preserve">           0.525   </t>
  </si>
  <si>
    <t xml:space="preserve">           0.858   </t>
  </si>
  <si>
    <t xml:space="preserve">F-test (p-value): Book &amp; Assist. = (Book &amp; Assist.) X Interaction</t>
  </si>
  <si>
    <t xml:space="preserve">           0.506   </t>
  </si>
  <si>
    <t xml:space="preserve">           0.638   </t>
  </si>
  <si>
    <t xml:space="preserve">           0.719   </t>
  </si>
  <si>
    <t xml:space="preserve">           0.397   </t>
  </si>
  <si>
    <t xml:space="preserve">           0.406   </t>
  </si>
  <si>
    <t xml:space="preserve">           0.993   </t>
  </si>
  <si>
    <t xml:space="preserve">           0.109   </t>
  </si>
  <si>
    <t xml:space="preserve">           0.703   </t>
  </si>
  <si>
    <t xml:space="preserve">           0.901   </t>
  </si>
  <si>
    <t xml:space="preserve">F-test (p-value): All Three = All Three X Interaction</t>
  </si>
  <si>
    <t xml:space="preserve">           0.288   </t>
  </si>
  <si>
    <t xml:space="preserve">           0.111   </t>
  </si>
  <si>
    <t xml:space="preserve">           0.958   </t>
  </si>
  <si>
    <t xml:space="preserve">           0.797   </t>
  </si>
  <si>
    <t xml:space="preserve">           0.049   </t>
  </si>
  <si>
    <t xml:space="preserve">           0.032   </t>
  </si>
  <si>
    <t xml:space="preserve">           0.008   </t>
  </si>
  <si>
    <t xml:space="preserve">           0.091   </t>
  </si>
  <si>
    <t xml:space="preserve">           0.527   </t>
  </si>
  <si>
    <t xml:space="preserve">This table presents results from regressions of business aspirations on treatment dummies using data from the first endline survey six months after treatment. Columns (1) to (5) present results from regressions that take short-term aspiration levels as their outcome. Besides an aggregate score of short-term aspirations (Column 1), these include the following aspirations dimensions: aspirations for the size of the business in square meters (Column 2), for the total number of full-time employees (Column 3) and daily customers (Column 4), as well as for the amount of daily sales in USD PPP (Column 5). Sales aspirations are winsorized at the 1%-level on both tails. Analogously, Columns (6) to (9) present results with long-term aspirations as the outcome. The outcome dimensions are the same as for the short-term with the exception that no data was collected for long-term sales aspirations.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t>
  </si>
  <si>
    <t xml:space="preserve">Table 8: Treatment Effects on Business Aspirations for High- and Low-Aspirers 18 Months After Treatment</t>
  </si>
  <si>
    <t xml:space="preserve">          -2.726   </t>
  </si>
  <si>
    <t xml:space="preserve">           0.005   </t>
  </si>
  <si>
    <t xml:space="preserve">          12.149   </t>
  </si>
  <si>
    <t xml:space="preserve">          37.135   </t>
  </si>
  <si>
    <t xml:space="preserve">           0.084   </t>
  </si>
  <si>
    <t xml:space="preserve">          -1.978   </t>
  </si>
  <si>
    <t xml:space="preserve">           0.203   </t>
  </si>
  <si>
    <t xml:space="preserve">          25.666** </t>
  </si>
  <si>
    <t xml:space="preserve">         (0.075)   </t>
  </si>
  <si>
    <t xml:space="preserve">         (2.271)   </t>
  </si>
  <si>
    <t xml:space="preserve">         (0.222)   </t>
  </si>
  <si>
    <t xml:space="preserve">         (7.585)   </t>
  </si>
  <si>
    <t xml:space="preserve">        (61.596)   </t>
  </si>
  <si>
    <t xml:space="preserve">         (0.099)   </t>
  </si>
  <si>
    <t xml:space="preserve">         (3.673)   </t>
  </si>
  <si>
    <t xml:space="preserve">         (0.336)   </t>
  </si>
  <si>
    <t xml:space="preserve">        (12.634)   </t>
  </si>
  <si>
    <t xml:space="preserve">          -0.048   </t>
  </si>
  <si>
    <t xml:space="preserve">          -3.559   </t>
  </si>
  <si>
    <t xml:space="preserve">          -0.068   </t>
  </si>
  <si>
    <t xml:space="preserve">          20.367** </t>
  </si>
  <si>
    <t xml:space="preserve">         151.431** </t>
  </si>
  <si>
    <t xml:space="preserve">           0.083   </t>
  </si>
  <si>
    <t xml:space="preserve">           2.245   </t>
  </si>
  <si>
    <t xml:space="preserve">          -0.321   </t>
  </si>
  <si>
    <t xml:space="preserve">          36.499***</t>
  </si>
  <si>
    <t xml:space="preserve">         (0.068)   </t>
  </si>
  <si>
    <t xml:space="preserve">         (2.531)   </t>
  </si>
  <si>
    <t xml:space="preserve">         (0.191)   </t>
  </si>
  <si>
    <t xml:space="preserve">         (7.913)   </t>
  </si>
  <si>
    <t xml:space="preserve">        (64.096)   </t>
  </si>
  <si>
    <t xml:space="preserve">         (3.621)   </t>
  </si>
  <si>
    <t xml:space="preserve">         (0.247)   </t>
  </si>
  <si>
    <t xml:space="preserve">        (13.185)   </t>
  </si>
  <si>
    <t xml:space="preserve">           0.087   </t>
  </si>
  <si>
    <t xml:space="preserve">           0.909   </t>
  </si>
  <si>
    <t xml:space="preserve">           0.446*  </t>
  </si>
  <si>
    <t xml:space="preserve">          14.705*  </t>
  </si>
  <si>
    <t xml:space="preserve">          -7.053   </t>
  </si>
  <si>
    <t xml:space="preserve">           0.082   </t>
  </si>
  <si>
    <t xml:space="preserve">           4.172   </t>
  </si>
  <si>
    <t xml:space="preserve">           0.092   </t>
  </si>
  <si>
    <t xml:space="preserve">          11.649   </t>
  </si>
  <si>
    <t xml:space="preserve">         (0.090)   </t>
  </si>
  <si>
    <t xml:space="preserve">         (2.377)   </t>
  </si>
  <si>
    <t xml:space="preserve">         (0.228)   </t>
  </si>
  <si>
    <t xml:space="preserve">         (8.192)   </t>
  </si>
  <si>
    <t xml:space="preserve">        (55.988)   </t>
  </si>
  <si>
    <t xml:space="preserve">         (0.098)   </t>
  </si>
  <si>
    <t xml:space="preserve">         (3.261)   </t>
  </si>
  <si>
    <t xml:space="preserve">        (10.103)   </t>
  </si>
  <si>
    <t xml:space="preserve">           0.057   </t>
  </si>
  <si>
    <t xml:space="preserve">           0.431   </t>
  </si>
  <si>
    <t xml:space="preserve">           0.223   </t>
  </si>
  <si>
    <t xml:space="preserve">          15.218** </t>
  </si>
  <si>
    <t xml:space="preserve">          51.146   </t>
  </si>
  <si>
    <t xml:space="preserve">           0.072   </t>
  </si>
  <si>
    <t xml:space="preserve">           2.242   </t>
  </si>
  <si>
    <t xml:space="preserve">           0.238   </t>
  </si>
  <si>
    <t xml:space="preserve">          20.607*  </t>
  </si>
  <si>
    <t xml:space="preserve">         (0.082)   </t>
  </si>
  <si>
    <t xml:space="preserve">         (2.070)   </t>
  </si>
  <si>
    <t xml:space="preserve">         (0.307)   </t>
  </si>
  <si>
    <t xml:space="preserve">         (6.547)   </t>
  </si>
  <si>
    <t xml:space="preserve">        (59.098)   </t>
  </si>
  <si>
    <t xml:space="preserve">         (0.110)   </t>
  </si>
  <si>
    <t xml:space="preserve">         (3.346)   </t>
  </si>
  <si>
    <t xml:space="preserve">         (0.348)   </t>
  </si>
  <si>
    <t xml:space="preserve">        (12.307)   </t>
  </si>
  <si>
    <t xml:space="preserve">          -0.086   </t>
  </si>
  <si>
    <t xml:space="preserve">           1.768   </t>
  </si>
  <si>
    <t xml:space="preserve">           0.054   </t>
  </si>
  <si>
    <t xml:space="preserve">         -29.029***</t>
  </si>
  <si>
    <t xml:space="preserve">        -151.679** </t>
  </si>
  <si>
    <t xml:space="preserve">          -0.360***</t>
  </si>
  <si>
    <t xml:space="preserve">          -4.420   </t>
  </si>
  <si>
    <t xml:space="preserve">          -0.453   </t>
  </si>
  <si>
    <t xml:space="preserve">         -45.957***</t>
  </si>
  <si>
    <t xml:space="preserve">         (2.643)   </t>
  </si>
  <si>
    <t xml:space="preserve">         (0.240)   </t>
  </si>
  <si>
    <t xml:space="preserve">         (7.391)   </t>
  </si>
  <si>
    <t xml:space="preserve">        (60.984)   </t>
  </si>
  <si>
    <t xml:space="preserve">         (3.944)   </t>
  </si>
  <si>
    <t xml:space="preserve">        (12.040)   </t>
  </si>
  <si>
    <t xml:space="preserve">           0.037   </t>
  </si>
  <si>
    <t xml:space="preserve">           3.268   </t>
  </si>
  <si>
    <t xml:space="preserve">          -0.109   </t>
  </si>
  <si>
    <t xml:space="preserve">         -28.792***</t>
  </si>
  <si>
    <t xml:space="preserve">        -218.817***</t>
  </si>
  <si>
    <t xml:space="preserve">          -0.243** </t>
  </si>
  <si>
    <t xml:space="preserve">          -7.717** </t>
  </si>
  <si>
    <t xml:space="preserve">           0.128   </t>
  </si>
  <si>
    <t xml:space="preserve">         -47.803***</t>
  </si>
  <si>
    <t xml:space="preserve">         (2.921)   </t>
  </si>
  <si>
    <t xml:space="preserve">         (0.202)   </t>
  </si>
  <si>
    <t xml:space="preserve">         (8.131)   </t>
  </si>
  <si>
    <t xml:space="preserve">        (64.923)   </t>
  </si>
  <si>
    <t xml:space="preserve">         (3.728)   </t>
  </si>
  <si>
    <t xml:space="preserve">         (0.270)   </t>
  </si>
  <si>
    <t xml:space="preserve">        (13.382)   </t>
  </si>
  <si>
    <t xml:space="preserve">          -0.087   </t>
  </si>
  <si>
    <t xml:space="preserve">          -1.217   </t>
  </si>
  <si>
    <t xml:space="preserve">          -0.190   </t>
  </si>
  <si>
    <t xml:space="preserve">         -23.607***</t>
  </si>
  <si>
    <t xml:space="preserve">         -34.333   </t>
  </si>
  <si>
    <t xml:space="preserve">          -0.200*  </t>
  </si>
  <si>
    <t xml:space="preserve">          -9.031** </t>
  </si>
  <si>
    <t xml:space="preserve">          -0.253   </t>
  </si>
  <si>
    <t xml:space="preserve">         -22.817** </t>
  </si>
  <si>
    <t xml:space="preserve">         (2.719)   </t>
  </si>
  <si>
    <t xml:space="preserve">         (0.256)   </t>
  </si>
  <si>
    <t xml:space="preserve">         (8.692)   </t>
  </si>
  <si>
    <t xml:space="preserve">        (56.250)   </t>
  </si>
  <si>
    <t xml:space="preserve">         (0.104)   </t>
  </si>
  <si>
    <t xml:space="preserve">         (3.766)   </t>
  </si>
  <si>
    <t xml:space="preserve">        (10.408)   </t>
  </si>
  <si>
    <t xml:space="preserve">          -0.085   </t>
  </si>
  <si>
    <t xml:space="preserve">          -0.234   </t>
  </si>
  <si>
    <t xml:space="preserve">          -0.265   </t>
  </si>
  <si>
    <t xml:space="preserve">         -22.106***</t>
  </si>
  <si>
    <t xml:space="preserve">        -122.166** </t>
  </si>
  <si>
    <t xml:space="preserve">          -0.146   </t>
  </si>
  <si>
    <t xml:space="preserve">          -6.574*  </t>
  </si>
  <si>
    <t xml:space="preserve">          -0.467   </t>
  </si>
  <si>
    <t xml:space="preserve">         -22.468*  </t>
  </si>
  <si>
    <t xml:space="preserve">         (2.388)   </t>
  </si>
  <si>
    <t xml:space="preserve">         (0.314)   </t>
  </si>
  <si>
    <t xml:space="preserve">         (7.732)   </t>
  </si>
  <si>
    <t xml:space="preserve">        (57.075)   </t>
  </si>
  <si>
    <t xml:space="preserve">         (0.113)   </t>
  </si>
  <si>
    <t xml:space="preserve">         (3.472)   </t>
  </si>
  <si>
    <t xml:space="preserve">         (0.358)   </t>
  </si>
  <si>
    <t xml:space="preserve">        (12.830)   </t>
  </si>
  <si>
    <t xml:space="preserve">           0.313   </t>
  </si>
  <si>
    <t xml:space="preserve">           0.309   </t>
  </si>
  <si>
    <t xml:space="preserve">           0.139   </t>
  </si>
  <si>
    <t xml:space="preserve">           0.182   </t>
  </si>
  <si>
    <t xml:space="preserve">           0.536   </t>
  </si>
  <si>
    <t xml:space="preserve">           0.214   </t>
  </si>
  <si>
    <t xml:space="preserve">           0.208   </t>
  </si>
  <si>
    <t xml:space="preserve">           0.132   </t>
  </si>
  <si>
    <t xml:space="preserve">           0.186   </t>
  </si>
  <si>
    <t xml:space="preserve">            1024   </t>
  </si>
  <si>
    <t xml:space="preserve">            1023   </t>
  </si>
  <si>
    <t xml:space="preserve">            1018   </t>
  </si>
  <si>
    <t xml:space="preserve">             999   </t>
  </si>
  <si>
    <t xml:space="preserve">           0.144   </t>
  </si>
  <si>
    <t xml:space="preserve">          22.500   </t>
  </si>
  <si>
    <t xml:space="preserve">          69.697   </t>
  </si>
  <si>
    <t xml:space="preserve">         743.812   </t>
  </si>
  <si>
    <t xml:space="preserve">           0.146   </t>
  </si>
  <si>
    <t xml:space="preserve">          36.010   </t>
  </si>
  <si>
    <t xml:space="preserve">           2.440   </t>
  </si>
  <si>
    <t xml:space="preserve">          88.605   </t>
  </si>
  <si>
    <t xml:space="preserve">           0.437   </t>
  </si>
  <si>
    <t xml:space="preserve">          14.976   </t>
  </si>
  <si>
    <t xml:space="preserve">           1.032   </t>
  </si>
  <si>
    <t xml:space="preserve">          54.804   </t>
  </si>
  <si>
    <t xml:space="preserve">         637.900   </t>
  </si>
  <si>
    <t xml:space="preserve">           0.636   </t>
  </si>
  <si>
    <t xml:space="preserve">          26.985   </t>
  </si>
  <si>
    <t xml:space="preserve">           1.146   </t>
  </si>
  <si>
    <t xml:space="preserve">          81.206   </t>
  </si>
  <si>
    <t xml:space="preserve">          -0.193   </t>
  </si>
  <si>
    <t xml:space="preserve">          11.883   </t>
  </si>
  <si>
    <t xml:space="preserve">           1.729   </t>
  </si>
  <si>
    <t xml:space="preserve">          39.243   </t>
  </si>
  <si>
    <t xml:space="preserve">         217.843   </t>
  </si>
  <si>
    <t xml:space="preserve">          -0.099   </t>
  </si>
  <si>
    <t xml:space="preserve">          21.383   </t>
  </si>
  <si>
    <t xml:space="preserve">           2.175   </t>
  </si>
  <si>
    <t xml:space="preserve">          58.372   </t>
  </si>
  <si>
    <t xml:space="preserve">           0.361   </t>
  </si>
  <si>
    <t xml:space="preserve">           8.763   </t>
  </si>
  <si>
    <t xml:space="preserve">           1.079   </t>
  </si>
  <si>
    <t xml:space="preserve">          29.603   </t>
  </si>
  <si>
    <t xml:space="preserve">         213.861   </t>
  </si>
  <si>
    <t xml:space="preserve">           0.870   </t>
  </si>
  <si>
    <t xml:space="preserve">          19.376   </t>
  </si>
  <si>
    <t xml:space="preserve">           1.732   </t>
  </si>
  <si>
    <t xml:space="preserve">          73.822   </t>
  </si>
  <si>
    <t xml:space="preserve">           0.099   </t>
  </si>
  <si>
    <t xml:space="preserve">           0.479   </t>
  </si>
  <si>
    <t xml:space="preserve">           0.624   </t>
  </si>
  <si>
    <t xml:space="preserve">           0.000   </t>
  </si>
  <si>
    <t xml:space="preserve">           0.001   </t>
  </si>
  <si>
    <t xml:space="preserve">           0.814   </t>
  </si>
  <si>
    <t xml:space="preserve">           0.823   </t>
  </si>
  <si>
    <t xml:space="preserve">           0.058   </t>
  </si>
  <si>
    <t xml:space="preserve">           0.024   </t>
  </si>
  <si>
    <t xml:space="preserve">           0.011   </t>
  </si>
  <si>
    <t xml:space="preserve">           0.211   </t>
  </si>
  <si>
    <t xml:space="preserve">           0.110   </t>
  </si>
  <si>
    <t xml:space="preserve">           0.985   </t>
  </si>
  <si>
    <t xml:space="preserve">           0.059   </t>
  </si>
  <si>
    <t xml:space="preserve">           0.254   </t>
  </si>
  <si>
    <t xml:space="preserve">           0.121   </t>
  </si>
  <si>
    <t xml:space="preserve">           0.348   </t>
  </si>
  <si>
    <t xml:space="preserve">           0.129   </t>
  </si>
  <si>
    <t xml:space="preserve">           0.571   </t>
  </si>
  <si>
    <t xml:space="preserve">           0.887   </t>
  </si>
  <si>
    <t xml:space="preserve">           0.698   </t>
  </si>
  <si>
    <t xml:space="preserve">           0.210   </t>
  </si>
  <si>
    <t xml:space="preserve">           0.028   </t>
  </si>
  <si>
    <t xml:space="preserve">           0.307   </t>
  </si>
  <si>
    <t xml:space="preserve">           0.140   </t>
  </si>
  <si>
    <t xml:space="preserve">           0.821   </t>
  </si>
  <si>
    <t xml:space="preserve">This table presents results from regressions of business aspirations on treatment dummies using data from the second endline survey eighteen months after treatment. Columns (1) to (5) present results from regressions that take short-term aspiration levels as their outcome. Besides an aggregate score of short-term aspirations (Column 1), these include the following aspirations dimensions: aspirations for the size of the business in square meters (Column 2), for the total number of full-time employees (Column 3) and daily customers (Column 4), as well as for the amount of daily sales in USD PPP (Column 5) Sales aspirations are winsorized at the 1%-level on both tails. Analogously, Columns (6) to (9) present results with long-term aspirations as the outcome. The outcome dimensions are the same as for the short-term with the exception that no data was collected for long-term sales aspirations.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t>
  </si>
  <si>
    <t xml:space="preserve">Table 9: Treatment Effects on Business Performance for High- and Low-Aspirers 6 Months After Treatment</t>
  </si>
  <si>
    <t xml:space="preserve">Estimated Monthly Profits</t>
  </si>
  <si>
    <t xml:space="preserve">Estimated
Monthly Profits
(Winsorized 1%)</t>
  </si>
  <si>
    <t xml:space="preserve">Estimated
Monthly Profits
(Winsorized 2%)</t>
  </si>
  <si>
    <t xml:space="preserve">Monthly 
Business Sales</t>
  </si>
  <si>
    <t xml:space="preserve">Monthly 
Business Sales
(Winsorized 1%)</t>
  </si>
  <si>
    <t xml:space="preserve">Monthly 
Business Sales
(Winsorized 2%)</t>
  </si>
  <si>
    <t xml:space="preserve">       -1284.263   </t>
  </si>
  <si>
    <t xml:space="preserve">        -186.042   </t>
  </si>
  <si>
    <t xml:space="preserve">        -134.262   </t>
  </si>
  <si>
    <t xml:space="preserve">        1312.271   </t>
  </si>
  <si>
    <t xml:space="preserve">         469.825   </t>
  </si>
  <si>
    <t xml:space="preserve">         248.836   </t>
  </si>
  <si>
    <t xml:space="preserve">      (1044.289)   </t>
  </si>
  <si>
    <t xml:space="preserve">       (217.006)   </t>
  </si>
  <si>
    <t xml:space="preserve">       (173.938)   </t>
  </si>
  <si>
    <t xml:space="preserve">      (1040.951)   </t>
  </si>
  <si>
    <t xml:space="preserve">       (702.223)   </t>
  </si>
  <si>
    <t xml:space="preserve">       (587.923)   </t>
  </si>
  <si>
    <t xml:space="preserve">         594.237   </t>
  </si>
  <si>
    <t xml:space="preserve">         501.167*  </t>
  </si>
  <si>
    <t xml:space="preserve">         405.521*  </t>
  </si>
  <si>
    <t xml:space="preserve">        1030.771   </t>
  </si>
  <si>
    <t xml:space="preserve">        1367.943*  </t>
  </si>
  <si>
    <t xml:space="preserve">        1329.642*  </t>
  </si>
  <si>
    <t xml:space="preserve">       (371.696)   </t>
  </si>
  <si>
    <t xml:space="preserve">       (268.491)   </t>
  </si>
  <si>
    <t xml:space="preserve">       (212.299)   </t>
  </si>
  <si>
    <t xml:space="preserve">       (982.738)   </t>
  </si>
  <si>
    <t xml:space="preserve">       (810.107)   </t>
  </si>
  <si>
    <t xml:space="preserve">       (687.651)   </t>
  </si>
  <si>
    <t xml:space="preserve">         531.564*  </t>
  </si>
  <si>
    <t xml:space="preserve">         652.882***</t>
  </si>
  <si>
    <t xml:space="preserve">         578.620***</t>
  </si>
  <si>
    <t xml:space="preserve">        1703.126*  </t>
  </si>
  <si>
    <t xml:space="preserve">        1691.132** </t>
  </si>
  <si>
    <t xml:space="preserve">        1598.410** </t>
  </si>
  <si>
    <t xml:space="preserve">       (277.018)   </t>
  </si>
  <si>
    <t xml:space="preserve">       (228.872)   </t>
  </si>
  <si>
    <t xml:space="preserve">       (189.635)   </t>
  </si>
  <si>
    <t xml:space="preserve">       (985.361)   </t>
  </si>
  <si>
    <t xml:space="preserve">       (798.465)   </t>
  </si>
  <si>
    <t xml:space="preserve">       (689.008)   </t>
  </si>
  <si>
    <t xml:space="preserve">        1114.562** </t>
  </si>
  <si>
    <t xml:space="preserve">         652.279** </t>
  </si>
  <si>
    <t xml:space="preserve">         489.824** </t>
  </si>
  <si>
    <t xml:space="preserve">        1843.933*  </t>
  </si>
  <si>
    <t xml:space="preserve">        1562.743*  </t>
  </si>
  <si>
    <t xml:space="preserve">        1611.174** </t>
  </si>
  <si>
    <t xml:space="preserve">       (513.767)   </t>
  </si>
  <si>
    <t xml:space="preserve">       (273.257)   </t>
  </si>
  <si>
    <t xml:space="preserve">       (209.071)   </t>
  </si>
  <si>
    <t xml:space="preserve">       (976.338)   </t>
  </si>
  <si>
    <t xml:space="preserve">       (811.879)   </t>
  </si>
  <si>
    <t xml:space="preserve">       (721.083)   </t>
  </si>
  <si>
    <t xml:space="preserve">        1126.896   </t>
  </si>
  <si>
    <t xml:space="preserve">          51.246   </t>
  </si>
  <si>
    <t xml:space="preserve">         -11.604   </t>
  </si>
  <si>
    <t xml:space="preserve">       -2398.499** </t>
  </si>
  <si>
    <t xml:space="preserve">       -1514.369** </t>
  </si>
  <si>
    <t xml:space="preserve">       -1337.772** </t>
  </si>
  <si>
    <t xml:space="preserve">      (1075.273)   </t>
  </si>
  <si>
    <t xml:space="preserve">       (234.792)   </t>
  </si>
  <si>
    <t xml:space="preserve">       (186.343)   </t>
  </si>
  <si>
    <t xml:space="preserve">      (1087.344)   </t>
  </si>
  <si>
    <t xml:space="preserve">       (695.912)   </t>
  </si>
  <si>
    <t xml:space="preserve">       (583.556)   </t>
  </si>
  <si>
    <t xml:space="preserve">        -864.910** </t>
  </si>
  <si>
    <t xml:space="preserve">        -730.406***</t>
  </si>
  <si>
    <t xml:space="preserve">        -593.086***</t>
  </si>
  <si>
    <t xml:space="preserve">       -1348.366   </t>
  </si>
  <si>
    <t xml:space="preserve">       -1587.748** </t>
  </si>
  <si>
    <t xml:space="preserve">       -1539.837** </t>
  </si>
  <si>
    <t xml:space="preserve">       (374.696)   </t>
  </si>
  <si>
    <t xml:space="preserve">       (269.780)   </t>
  </si>
  <si>
    <t xml:space="preserve">       (212.928)   </t>
  </si>
  <si>
    <t xml:space="preserve">       (952.487)   </t>
  </si>
  <si>
    <t xml:space="preserve">       (776.493)   </t>
  </si>
  <si>
    <t xml:space="preserve">       (664.422)   </t>
  </si>
  <si>
    <t xml:space="preserve">        -610.654** </t>
  </si>
  <si>
    <t xml:space="preserve">        -730.127***</t>
  </si>
  <si>
    <t xml:space="preserve">        -599.614***</t>
  </si>
  <si>
    <t xml:space="preserve">       -1754.661*  </t>
  </si>
  <si>
    <t xml:space="preserve">       -1579.841** </t>
  </si>
  <si>
    <t xml:space="preserve">       -1474.590** </t>
  </si>
  <si>
    <t xml:space="preserve">       (297.965)   </t>
  </si>
  <si>
    <t xml:space="preserve">       (236.941)   </t>
  </si>
  <si>
    <t xml:space="preserve">       (198.951)   </t>
  </si>
  <si>
    <t xml:space="preserve">       (995.899)   </t>
  </si>
  <si>
    <t xml:space="preserve">       (777.587)   </t>
  </si>
  <si>
    <t xml:space="preserve">       (681.562)   </t>
  </si>
  <si>
    <t xml:space="preserve">       -1144.661** </t>
  </si>
  <si>
    <t xml:space="preserve">        -631.809** </t>
  </si>
  <si>
    <t xml:space="preserve">        -520.059** </t>
  </si>
  <si>
    <t xml:space="preserve">       -2355.687** </t>
  </si>
  <si>
    <t xml:space="preserve">       -1954.578** </t>
  </si>
  <si>
    <t xml:space="preserve">       -1988.679***</t>
  </si>
  <si>
    <t xml:space="preserve">       (510.946)   </t>
  </si>
  <si>
    <t xml:space="preserve">       (290.379)   </t>
  </si>
  <si>
    <t xml:space="preserve">       (216.053)   </t>
  </si>
  <si>
    <t xml:space="preserve">      (1062.597)   </t>
  </si>
  <si>
    <t xml:space="preserve">       (774.506)   </t>
  </si>
  <si>
    <t xml:space="preserve">       (686.813)   </t>
  </si>
  <si>
    <t xml:space="preserve">           0.067   </t>
  </si>
  <si>
    <t xml:space="preserve">           0.102   </t>
  </si>
  <si>
    <t xml:space="preserve">           0.113   </t>
  </si>
  <si>
    <t xml:space="preserve">           0.520   </t>
  </si>
  <si>
    <t xml:space="preserve">           0.502   </t>
  </si>
  <si>
    <t xml:space="preserve">           0.517   </t>
  </si>
  <si>
    <t xml:space="preserve">            1178   </t>
  </si>
  <si>
    <t xml:space="preserve">            1179   </t>
  </si>
  <si>
    <t xml:space="preserve">        1323.944   </t>
  </si>
  <si>
    <t xml:space="preserve">        1236.612   </t>
  </si>
  <si>
    <t xml:space="preserve">        1209.951   </t>
  </si>
  <si>
    <t xml:space="preserve">        9597.913   </t>
  </si>
  <si>
    <t xml:space="preserve">        9258.308   </t>
  </si>
  <si>
    <t xml:space="preserve">        8878.403   </t>
  </si>
  <si>
    <t xml:space="preserve">        3293.439   </t>
  </si>
  <si>
    <t xml:space="preserve">        2475.358   </t>
  </si>
  <si>
    <t xml:space="preserve">        2022.040   </t>
  </si>
  <si>
    <t xml:space="preserve">       12194.224   </t>
  </si>
  <si>
    <t xml:space="preserve">       10632.002   </t>
  </si>
  <si>
    <t xml:space="preserve">        9368.423   </t>
  </si>
  <si>
    <t xml:space="preserve">         483.519   </t>
  </si>
  <si>
    <t xml:space="preserve">        2651.488   </t>
  </si>
  <si>
    <t xml:space="preserve">        2652.602   </t>
  </si>
  <si>
    <t xml:space="preserve">        2655.014   </t>
  </si>
  <si>
    <t xml:space="preserve">         880.933   </t>
  </si>
  <si>
    <t xml:space="preserve">        2021.287   </t>
  </si>
  <si>
    <t xml:space="preserve">        2019.867   </t>
  </si>
  <si>
    <t xml:space="preserve">        2016.913   </t>
  </si>
  <si>
    <t xml:space="preserve">           0.478   </t>
  </si>
  <si>
    <t xml:space="preserve">           0.445   </t>
  </si>
  <si>
    <t xml:space="preserve">           0.321   </t>
  </si>
  <si>
    <t xml:space="preserve">           0.044   </t>
  </si>
  <si>
    <t xml:space="preserve">           0.030   </t>
  </si>
  <si>
    <t xml:space="preserve">           0.017   </t>
  </si>
  <si>
    <t xml:space="preserve">           0.200   </t>
  </si>
  <si>
    <t xml:space="preserve">           0.152   </t>
  </si>
  <si>
    <t xml:space="preserve">           0.173   </t>
  </si>
  <si>
    <t xml:space="preserve">           0.534   </t>
  </si>
  <si>
    <t xml:space="preserve">           0.632   </t>
  </si>
  <si>
    <t xml:space="preserve">           0.631   </t>
  </si>
  <si>
    <t xml:space="preserve">           0.729   </t>
  </si>
  <si>
    <t xml:space="preserve">           0.649   </t>
  </si>
  <si>
    <t xml:space="preserve">           0.889   </t>
  </si>
  <si>
    <t xml:space="preserve">           0.928   </t>
  </si>
  <si>
    <t xml:space="preserve">           0.819   </t>
  </si>
  <si>
    <t xml:space="preserve">           0.789   </t>
  </si>
  <si>
    <t xml:space="preserve">           0.899   </t>
  </si>
  <si>
    <t xml:space="preserve">           0.912   </t>
  </si>
  <si>
    <t xml:space="preserve">           0.838   </t>
  </si>
  <si>
    <t xml:space="preserve">           0.346   </t>
  </si>
  <si>
    <t xml:space="preserve">           0.386   </t>
  </si>
  <si>
    <t xml:space="preserve">           0.378   </t>
  </si>
  <si>
    <t xml:space="preserve">This table presents results from regressions of business sales and profits on treatment dummies using data from the first endline survey six months after treatment. Columns (1) to (3) present results from regressions that take as their outcome monthly business profits. Specifically, we calculate monthly profits by subtracting self-reported total costs to the business from self-reported total monthly sales. In Columns (2) and (3), we show estimates for calculated monthly profits winsorized on both tails at the 1% and at the 2% level. Analogously, Columns (4) to (6) present results for self-reported total monthly sales.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t>
  </si>
  <si>
    <t xml:space="preserve">Table 10: Treatment Effects on Business Performance for High- and Low-Aspirers 18 Months After Treatment</t>
  </si>
  <si>
    <t xml:space="preserve">        -124.803   </t>
  </si>
  <si>
    <t xml:space="preserve">          81.110   </t>
  </si>
  <si>
    <t xml:space="preserve">          98.966   </t>
  </si>
  <si>
    <t xml:space="preserve">         124.240   </t>
  </si>
  <si>
    <t xml:space="preserve">         169.984   </t>
  </si>
  <si>
    <t xml:space="preserve">         329.534   </t>
  </si>
  <si>
    <t xml:space="preserve">       (393.534)   </t>
  </si>
  <si>
    <t xml:space="preserve">       (276.082)   </t>
  </si>
  <si>
    <t xml:space="preserve">       (233.771)   </t>
  </si>
  <si>
    <t xml:space="preserve">       (653.818)   </t>
  </si>
  <si>
    <t xml:space="preserve">       (595.798)   </t>
  </si>
  <si>
    <t xml:space="preserve">       (552.392)   </t>
  </si>
  <si>
    <t xml:space="preserve">         174.688   </t>
  </si>
  <si>
    <t xml:space="preserve">         220.510   </t>
  </si>
  <si>
    <t xml:space="preserve">         257.151   </t>
  </si>
  <si>
    <t xml:space="preserve">        1256.322   </t>
  </si>
  <si>
    <t xml:space="preserve">         690.647   </t>
  </si>
  <si>
    <t xml:space="preserve">         721.084   </t>
  </si>
  <si>
    <t xml:space="preserve">       (421.482)   </t>
  </si>
  <si>
    <t xml:space="preserve">       (355.341)   </t>
  </si>
  <si>
    <t xml:space="preserve">       (294.497)   </t>
  </si>
  <si>
    <t xml:space="preserve">       (943.140)   </t>
  </si>
  <si>
    <t xml:space="preserve">       (776.810)   </t>
  </si>
  <si>
    <t xml:space="preserve">       (695.859)   </t>
  </si>
  <si>
    <t xml:space="preserve">         522.263   </t>
  </si>
  <si>
    <t xml:space="preserve">         519.478   </t>
  </si>
  <si>
    <t xml:space="preserve">         526.022*  </t>
  </si>
  <si>
    <t xml:space="preserve">        1811.681   </t>
  </si>
  <si>
    <t xml:space="preserve">        1039.731   </t>
  </si>
  <si>
    <t xml:space="preserve">        1116.623   </t>
  </si>
  <si>
    <t xml:space="preserve">       (408.548)   </t>
  </si>
  <si>
    <t xml:space="preserve">       (322.356)   </t>
  </si>
  <si>
    <t xml:space="preserve">       (272.728)   </t>
  </si>
  <si>
    <t xml:space="preserve">      (1467.126)   </t>
  </si>
  <si>
    <t xml:space="preserve">       (841.020)   </t>
  </si>
  <si>
    <t xml:space="preserve">       (725.499)   </t>
  </si>
  <si>
    <t xml:space="preserve">         893.129*  </t>
  </si>
  <si>
    <t xml:space="preserve">         681.168** </t>
  </si>
  <si>
    <t xml:space="preserve">         623.875** </t>
  </si>
  <si>
    <t xml:space="preserve">        1773.521** </t>
  </si>
  <si>
    <t xml:space="preserve">        1726.702** </t>
  </si>
  <si>
    <t xml:space="preserve">        1797.919** </t>
  </si>
  <si>
    <t xml:space="preserve">       (467.371)   </t>
  </si>
  <si>
    <t xml:space="preserve">       (336.229)   </t>
  </si>
  <si>
    <t xml:space="preserve">       (297.198)   </t>
  </si>
  <si>
    <t xml:space="preserve">       (872.366)   </t>
  </si>
  <si>
    <t xml:space="preserve">       (822.925)   </t>
  </si>
  <si>
    <t xml:space="preserve">       (744.940)   </t>
  </si>
  <si>
    <t xml:space="preserve">          -9.346   </t>
  </si>
  <si>
    <t xml:space="preserve">        -173.517   </t>
  </si>
  <si>
    <t xml:space="preserve">        -214.769   </t>
  </si>
  <si>
    <t xml:space="preserve">       -1756.330***</t>
  </si>
  <si>
    <t xml:space="preserve">       -1843.795***</t>
  </si>
  <si>
    <t xml:space="preserve">       -1847.545***</t>
  </si>
  <si>
    <t xml:space="preserve">       (364.170)   </t>
  </si>
  <si>
    <t xml:space="preserve">       (252.239)   </t>
  </si>
  <si>
    <t xml:space="preserve">       (221.695)   </t>
  </si>
  <si>
    <t xml:space="preserve">       (659.186)   </t>
  </si>
  <si>
    <t xml:space="preserve">       (558.434)   </t>
  </si>
  <si>
    <t xml:space="preserve">       (541.127)   </t>
  </si>
  <si>
    <t xml:space="preserve">        -190.938   </t>
  </si>
  <si>
    <t xml:space="preserve">        -197.682   </t>
  </si>
  <si>
    <t xml:space="preserve">        -275.035   </t>
  </si>
  <si>
    <t xml:space="preserve">       -2287.690** </t>
  </si>
  <si>
    <t xml:space="preserve">       -1634.492** </t>
  </si>
  <si>
    <t xml:space="preserve">       -1469.838** </t>
  </si>
  <si>
    <t xml:space="preserve">       (412.137)   </t>
  </si>
  <si>
    <t xml:space="preserve">       (359.565)   </t>
  </si>
  <si>
    <t xml:space="preserve">       (309.287)   </t>
  </si>
  <si>
    <t xml:space="preserve">       (930.811)   </t>
  </si>
  <si>
    <t xml:space="preserve">       (763.773)   </t>
  </si>
  <si>
    <t xml:space="preserve">       (702.526)   </t>
  </si>
  <si>
    <t xml:space="preserve">        -234.474   </t>
  </si>
  <si>
    <t xml:space="preserve">        -241.602   </t>
  </si>
  <si>
    <t xml:space="preserve">        -278.831   </t>
  </si>
  <si>
    <t xml:space="preserve">       -1741.004   </t>
  </si>
  <si>
    <t xml:space="preserve">        -859.321   </t>
  </si>
  <si>
    <t xml:space="preserve">        -790.098   </t>
  </si>
  <si>
    <t xml:space="preserve">       (406.094)   </t>
  </si>
  <si>
    <t xml:space="preserve">       (344.396)   </t>
  </si>
  <si>
    <t xml:space="preserve">       (306.588)   </t>
  </si>
  <si>
    <t xml:space="preserve">      (1466.135)   </t>
  </si>
  <si>
    <t xml:space="preserve">       (845.029)   </t>
  </si>
  <si>
    <t xml:space="preserve">       (765.437)   </t>
  </si>
  <si>
    <t xml:space="preserve">        -794.366*  </t>
  </si>
  <si>
    <t xml:space="preserve">        -563.048   </t>
  </si>
  <si>
    <t xml:space="preserve">        -569.582*  </t>
  </si>
  <si>
    <t xml:space="preserve">       -1952.787** </t>
  </si>
  <si>
    <t xml:space="preserve">       -1940.405** </t>
  </si>
  <si>
    <t xml:space="preserve">       -1852.613** </t>
  </si>
  <si>
    <t xml:space="preserve">       (467.091)   </t>
  </si>
  <si>
    <t xml:space="preserve">       (361.195)   </t>
  </si>
  <si>
    <t xml:space="preserve">       (322.949)   </t>
  </si>
  <si>
    <t xml:space="preserve">       (881.227)   </t>
  </si>
  <si>
    <t xml:space="preserve">       (812.473)   </t>
  </si>
  <si>
    <t xml:space="preserve">       (750.566)   </t>
  </si>
  <si>
    <t xml:space="preserve">           0.230   </t>
  </si>
  <si>
    <t xml:space="preserve">           0.090   </t>
  </si>
  <si>
    <t xml:space="preserve">           0.093   </t>
  </si>
  <si>
    <t xml:space="preserve">           0.464   </t>
  </si>
  <si>
    <t xml:space="preserve">           0.450   </t>
  </si>
  <si>
    <t xml:space="preserve">            1003   </t>
  </si>
  <si>
    <t xml:space="preserve">           0.562   </t>
  </si>
  <si>
    <t xml:space="preserve">           0.635   </t>
  </si>
  <si>
    <t xml:space="preserve">           0.481   </t>
  </si>
  <si>
    <t xml:space="preserve">           0.945   </t>
  </si>
  <si>
    <t xml:space="preserve">           0.914   </t>
  </si>
  <si>
    <t xml:space="preserve">           0.926   </t>
  </si>
  <si>
    <t xml:space="preserve">           0.080   </t>
  </si>
  <si>
    <t xml:space="preserve">           0.134   </t>
  </si>
  <si>
    <t xml:space="preserve">           0.264   </t>
  </si>
  <si>
    <t xml:space="preserve">           0.243   </t>
  </si>
  <si>
    <t xml:space="preserve">           0.262   </t>
  </si>
  <si>
    <t xml:space="preserve">           0.765   </t>
  </si>
  <si>
    <t xml:space="preserve">           0.570   </t>
  </si>
  <si>
    <t xml:space="preserve">           0.726   </t>
  </si>
  <si>
    <t xml:space="preserve">           0.639   </t>
  </si>
  <si>
    <t xml:space="preserve">           0.798   </t>
  </si>
  <si>
    <t xml:space="preserve">           0.760   </t>
  </si>
  <si>
    <t xml:space="preserve">           0.910   </t>
  </si>
  <si>
    <t xml:space="preserve">This table presents results from regressions of business sales and profits on treatment dummies using data from the second endline survey eighteen months after treatment. Columns (1) to (3) present results from regressions that take as their outcome monthly business profits. Specifically, we calculate monthly profits by subtracting self-reported total costs to the business from self-reported total monthly sales. In Columns (2) and (3), we show estimates for calculated monthly profits winsorized on both tails at the 1% and at the 2% level. Analogously, Columns (4) to (6) present results for self-reported total monthly sales.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t>
  </si>
  <si>
    <t xml:space="preserve">Table 11: Treatment Effects on Educational Aspirations for High- and Low-Aspirers 6 Months After Treatment</t>
  </si>
  <si>
    <t xml:space="preserve">Children’s Education</t>
  </si>
  <si>
    <t xml:space="preserve">Daughter’s Education</t>
  </si>
  <si>
    <t xml:space="preserve">Son’s Education</t>
  </si>
  <si>
    <t xml:space="preserve">Aspired Education
(Years)</t>
  </si>
  <si>
    <t xml:space="preserve">At Least MA
(Yes/No)</t>
  </si>
  <si>
    <t xml:space="preserve">Aspired Education (Years)</t>
  </si>
  <si>
    <t xml:space="preserve"> At Least MA
(Yes/No)</t>
  </si>
  <si>
    <t xml:space="preserve">          -0.284   </t>
  </si>
  <si>
    <t xml:space="preserve">           0.027   </t>
  </si>
  <si>
    <t xml:space="preserve">          -0.730   </t>
  </si>
  <si>
    <t xml:space="preserve">          -0.058   </t>
  </si>
  <si>
    <t xml:space="preserve">           0.035   </t>
  </si>
  <si>
    <t xml:space="preserve">         (0.408)   </t>
  </si>
  <si>
    <t xml:space="preserve">         (0.060)   </t>
  </si>
  <si>
    <t xml:space="preserve">         (0.487)   </t>
  </si>
  <si>
    <t xml:space="preserve">         (0.590)   </t>
  </si>
  <si>
    <t xml:space="preserve">          -0.362   </t>
  </si>
  <si>
    <t xml:space="preserve">          -0.213   </t>
  </si>
  <si>
    <t xml:space="preserve">           0.038   </t>
  </si>
  <si>
    <t xml:space="preserve">          -0.278   </t>
  </si>
  <si>
    <t xml:space="preserve">          -0.014   </t>
  </si>
  <si>
    <t xml:space="preserve">         (0.407)   </t>
  </si>
  <si>
    <t xml:space="preserve">         (0.062)   </t>
  </si>
  <si>
    <t xml:space="preserve">         (0.482)   </t>
  </si>
  <si>
    <t xml:space="preserve">         (0.592)   </t>
  </si>
  <si>
    <t xml:space="preserve">          -0.309   </t>
  </si>
  <si>
    <t xml:space="preserve">          -0.095*  </t>
  </si>
  <si>
    <t xml:space="preserve">          -0.354   </t>
  </si>
  <si>
    <t xml:space="preserve">          -0.097   </t>
  </si>
  <si>
    <t xml:space="preserve">           0.184   </t>
  </si>
  <si>
    <t xml:space="preserve">          -0.025   </t>
  </si>
  <si>
    <t xml:space="preserve">         (0.445)   </t>
  </si>
  <si>
    <t xml:space="preserve">         (0.056)   </t>
  </si>
  <si>
    <t xml:space="preserve">         (0.558)   </t>
  </si>
  <si>
    <t xml:space="preserve">         (0.069)   </t>
  </si>
  <si>
    <t xml:space="preserve">         (0.515)   </t>
  </si>
  <si>
    <t xml:space="preserve">           0.983*  </t>
  </si>
  <si>
    <t xml:space="preserve">           0.132** </t>
  </si>
  <si>
    <t xml:space="preserve">           1.035   </t>
  </si>
  <si>
    <t xml:space="preserve">           0.776   </t>
  </si>
  <si>
    <t xml:space="preserve">           0.124   </t>
  </si>
  <si>
    <t xml:space="preserve">         (0.532)   </t>
  </si>
  <si>
    <t xml:space="preserve">         (0.707)   </t>
  </si>
  <si>
    <t xml:space="preserve">         (0.585)   </t>
  </si>
  <si>
    <t xml:space="preserve">         (0.076)   </t>
  </si>
  <si>
    <t xml:space="preserve">          -0.128   </t>
  </si>
  <si>
    <t xml:space="preserve">          -0.066   </t>
  </si>
  <si>
    <t xml:space="preserve">          -0.050   </t>
  </si>
  <si>
    <t xml:space="preserve">          -0.428   </t>
  </si>
  <si>
    <t xml:space="preserve">          -0.073   </t>
  </si>
  <si>
    <t xml:space="preserve">         (0.511)   </t>
  </si>
  <si>
    <t xml:space="preserve">         (0.588)   </t>
  </si>
  <si>
    <t xml:space="preserve">         (0.784)   </t>
  </si>
  <si>
    <t xml:space="preserve">         (0.092)   </t>
  </si>
  <si>
    <t xml:space="preserve">           0.443   </t>
  </si>
  <si>
    <t xml:space="preserve">          -0.017   </t>
  </si>
  <si>
    <t xml:space="preserve">          -0.492   </t>
  </si>
  <si>
    <t xml:space="preserve">          -0.063   </t>
  </si>
  <si>
    <t xml:space="preserve">         (0.506)   </t>
  </si>
  <si>
    <t xml:space="preserve">         (0.648)   </t>
  </si>
  <si>
    <t xml:space="preserve">         (0.606)   </t>
  </si>
  <si>
    <t xml:space="preserve">         (0.089)   </t>
  </si>
  <si>
    <t xml:space="preserve">          -0.223   </t>
  </si>
  <si>
    <t xml:space="preserve">           0.050   </t>
  </si>
  <si>
    <t xml:space="preserve">           0.046   </t>
  </si>
  <si>
    <t xml:space="preserve">          -0.956*  </t>
  </si>
  <si>
    <t xml:space="preserve">          -0.021   </t>
  </si>
  <si>
    <t xml:space="preserve">         (0.500)   </t>
  </si>
  <si>
    <t xml:space="preserve">         (0.066)   </t>
  </si>
  <si>
    <t xml:space="preserve">         (0.649)   </t>
  </si>
  <si>
    <t xml:space="preserve">         (0.560)   </t>
  </si>
  <si>
    <t xml:space="preserve">         (0.078)   </t>
  </si>
  <si>
    <t xml:space="preserve">          -1.359** </t>
  </si>
  <si>
    <t xml:space="preserve">          -0.130*  </t>
  </si>
  <si>
    <t xml:space="preserve">          -0.931   </t>
  </si>
  <si>
    <t xml:space="preserve">          -0.074   </t>
  </si>
  <si>
    <t xml:space="preserve">          -1.824***</t>
  </si>
  <si>
    <t xml:space="preserve">          -0.200** </t>
  </si>
  <si>
    <t xml:space="preserve">         (0.777)   </t>
  </si>
  <si>
    <t xml:space="preserve">         (0.623)   </t>
  </si>
  <si>
    <t xml:space="preserve">           0.165   </t>
  </si>
  <si>
    <t xml:space="preserve">           0.216   </t>
  </si>
  <si>
    <t xml:space="preserve">           0.215   </t>
  </si>
  <si>
    <t xml:space="preserve">           0.188   </t>
  </si>
  <si>
    <t xml:space="preserve">             696   </t>
  </si>
  <si>
    <t xml:space="preserve">             454   </t>
  </si>
  <si>
    <t xml:space="preserve">             453   </t>
  </si>
  <si>
    <t xml:space="preserve">          17.577   </t>
  </si>
  <si>
    <t xml:space="preserve">           0.323   </t>
  </si>
  <si>
    <t xml:space="preserve">          18.000   </t>
  </si>
  <si>
    <t xml:space="preserve">           0.366   </t>
  </si>
  <si>
    <t xml:space="preserve">          17.386   </t>
  </si>
  <si>
    <t xml:space="preserve">           0.295   </t>
  </si>
  <si>
    <t xml:space="preserve">           3.191   </t>
  </si>
  <si>
    <t xml:space="preserve">           0.471   </t>
  </si>
  <si>
    <t xml:space="preserve">           3.633   </t>
  </si>
  <si>
    <t xml:space="preserve">           0.488   </t>
  </si>
  <si>
    <t xml:space="preserve">           2.863   </t>
  </si>
  <si>
    <t xml:space="preserve">           0.462   </t>
  </si>
  <si>
    <t xml:space="preserve">          16.785   </t>
  </si>
  <si>
    <t xml:space="preserve">           0.222   </t>
  </si>
  <si>
    <t xml:space="preserve">          16.458   </t>
  </si>
  <si>
    <t xml:space="preserve">          16.933   </t>
  </si>
  <si>
    <t xml:space="preserve">           3.290   </t>
  </si>
  <si>
    <t xml:space="preserve">           0.419   </t>
  </si>
  <si>
    <t xml:space="preserve">           3.108   </t>
  </si>
  <si>
    <t xml:space="preserve">           0.410   </t>
  </si>
  <si>
    <t xml:space="preserve">           3.512   </t>
  </si>
  <si>
    <t xml:space="preserve">           0.420   </t>
  </si>
  <si>
    <t xml:space="preserve">           0.387   </t>
  </si>
  <si>
    <t xml:space="preserve">           0.136   </t>
  </si>
  <si>
    <t xml:space="preserve">           0.187   </t>
  </si>
  <si>
    <t xml:space="preserve">           0.670   </t>
  </si>
  <si>
    <t xml:space="preserve">           0.650   </t>
  </si>
  <si>
    <t xml:space="preserve">           0.864   </t>
  </si>
  <si>
    <t xml:space="preserve">           0.820   </t>
  </si>
  <si>
    <t xml:space="preserve">           0.422   </t>
  </si>
  <si>
    <t xml:space="preserve">           0.794   </t>
  </si>
  <si>
    <t xml:space="preserve">           0.458   </t>
  </si>
  <si>
    <t xml:space="preserve">           0.763   </t>
  </si>
  <si>
    <t xml:space="preserve">           0.507   </t>
  </si>
  <si>
    <t xml:space="preserve">           0.539   </t>
  </si>
  <si>
    <t xml:space="preserve">           0.978   </t>
  </si>
  <si>
    <t xml:space="preserve">           0.476   </t>
  </si>
  <si>
    <t xml:space="preserve">           0.039   </t>
  </si>
  <si>
    <t xml:space="preserve">This table presents results from regressions of the entrepreneur’s aspirations for their children’s educational attainment at age 25 on treatment dummies using data from the first endline survey six months after treatment. Aspirations are elicited for the oldest son and daughter under the age of 18 years, respectively. Columns (1) to (2) present results from regressions that take an aggregate score of the average aspirations for both son and daughter. While Column (1) reports results from regressions that take as their outcome the number of years of aspired education, Column (2) reports estimates for a dummy which takes the value one if the entrepreneur aspires at least to Master-level education. Analogously, Columns (3) to (4) report aspirations for the entrepreneur’s daughter’s education and Columns (5) and (6) for the entrepreneur’s son’s education.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t>
  </si>
  <si>
    <t xml:space="preserve">Table 12: Treatment Effects on Satisfaction for High- and Low-Aspirers 6 and 18 Months After Treatment</t>
  </si>
  <si>
    <t xml:space="preserve">6-Months Endline</t>
  </si>
  <si>
    <t xml:space="preserve">18-Months Endline</t>
  </si>
  <si>
    <t xml:space="preserve">Financial
Satisfaction
(1-10)</t>
  </si>
  <si>
    <t xml:space="preserve">Life
Satisfaction
(1-10)</t>
  </si>
  <si>
    <t xml:space="preserve">           0.023   </t>
  </si>
  <si>
    <t xml:space="preserve">          -0.293   </t>
  </si>
  <si>
    <t xml:space="preserve">           0.399   </t>
  </si>
  <si>
    <t xml:space="preserve">           0.476*  </t>
  </si>
  <si>
    <t xml:space="preserve">         (0.255)   </t>
  </si>
  <si>
    <t xml:space="preserve">         (0.254)   </t>
  </si>
  <si>
    <t xml:space="preserve">         (0.253)   </t>
  </si>
  <si>
    <t xml:space="preserve">          -0.222   </t>
  </si>
  <si>
    <t xml:space="preserve">           0.371   </t>
  </si>
  <si>
    <t xml:space="preserve">           0.119   </t>
  </si>
  <si>
    <t xml:space="preserve">         (0.264)   </t>
  </si>
  <si>
    <t xml:space="preserve">         (0.262)   </t>
  </si>
  <si>
    <t xml:space="preserve">         (0.257)   </t>
  </si>
  <si>
    <t xml:space="preserve">           0.237   </t>
  </si>
  <si>
    <t xml:space="preserve">          -0.039   </t>
  </si>
  <si>
    <t xml:space="preserve">           0.142   </t>
  </si>
  <si>
    <t xml:space="preserve">         (0.241)   </t>
  </si>
  <si>
    <t xml:space="preserve">         (0.242)   </t>
  </si>
  <si>
    <t xml:space="preserve">           0.646***</t>
  </si>
  <si>
    <t xml:space="preserve">           0.199   </t>
  </si>
  <si>
    <t xml:space="preserve">           0.448*  </t>
  </si>
  <si>
    <t xml:space="preserve">           0.437*  </t>
  </si>
  <si>
    <t xml:space="preserve">         (0.245)   </t>
  </si>
  <si>
    <t xml:space="preserve">          -0.059   </t>
  </si>
  <si>
    <t xml:space="preserve">          -0.371   </t>
  </si>
  <si>
    <t xml:space="preserve">          -0.348   </t>
  </si>
  <si>
    <t xml:space="preserve">         (0.320)   </t>
  </si>
  <si>
    <t xml:space="preserve">         (0.308)   </t>
  </si>
  <si>
    <t xml:space="preserve">         (0.311)   </t>
  </si>
  <si>
    <t xml:space="preserve">           0.033   </t>
  </si>
  <si>
    <t xml:space="preserve">          -0.055   </t>
  </si>
  <si>
    <t xml:space="preserve">          -0.301   </t>
  </si>
  <si>
    <t xml:space="preserve">          -0.254   </t>
  </si>
  <si>
    <t xml:space="preserve">         (0.304)   </t>
  </si>
  <si>
    <t xml:space="preserve">         (0.299)   </t>
  </si>
  <si>
    <t xml:space="preserve">         (0.293)   </t>
  </si>
  <si>
    <t xml:space="preserve">         (0.300)   </t>
  </si>
  <si>
    <t xml:space="preserve">           0.127   </t>
  </si>
  <si>
    <t xml:space="preserve">           0.013   </t>
  </si>
  <si>
    <t xml:space="preserve">           0.123   </t>
  </si>
  <si>
    <t xml:space="preserve">         (0.329)   </t>
  </si>
  <si>
    <t xml:space="preserve">         (0.334)   </t>
  </si>
  <si>
    <t xml:space="preserve">         (0.280)   </t>
  </si>
  <si>
    <t xml:space="preserve">         (0.287)   </t>
  </si>
  <si>
    <t xml:space="preserve">          -0.486*  </t>
  </si>
  <si>
    <t xml:space="preserve">          -0.130   </t>
  </si>
  <si>
    <t xml:space="preserve">           0.003   </t>
  </si>
  <si>
    <t xml:space="preserve">          -0.567** </t>
  </si>
  <si>
    <t xml:space="preserve">         (0.275)   </t>
  </si>
  <si>
    <t xml:space="preserve">         (0.281)   </t>
  </si>
  <si>
    <t xml:space="preserve">         (0.288)   </t>
  </si>
  <si>
    <t xml:space="preserve">         (0.258)   </t>
  </si>
  <si>
    <t xml:space="preserve">           0.031   </t>
  </si>
  <si>
    <t xml:space="preserve">           0.040   </t>
  </si>
  <si>
    <t xml:space="preserve">            1019   </t>
  </si>
  <si>
    <t xml:space="preserve">           6.679   </t>
  </si>
  <si>
    <t xml:space="preserve">           7.376   </t>
  </si>
  <si>
    <t xml:space="preserve">           6.581   </t>
  </si>
  <si>
    <t xml:space="preserve">           6.935   </t>
  </si>
  <si>
    <t xml:space="preserve">           2.396   </t>
  </si>
  <si>
    <t xml:space="preserve">           2.133   </t>
  </si>
  <si>
    <t xml:space="preserve">           2.118   </t>
  </si>
  <si>
    <t xml:space="preserve">           2.058   </t>
  </si>
  <si>
    <t xml:space="preserve">           6.159   </t>
  </si>
  <si>
    <t xml:space="preserve">           6.910   </t>
  </si>
  <si>
    <t xml:space="preserve">           6.171   </t>
  </si>
  <si>
    <t xml:space="preserve">           7.026   </t>
  </si>
  <si>
    <t xml:space="preserve">           2.171   </t>
  </si>
  <si>
    <t xml:space="preserve">           2.298   </t>
  </si>
  <si>
    <t xml:space="preserve">           2.090   </t>
  </si>
  <si>
    <t xml:space="preserve">           2.167   </t>
  </si>
  <si>
    <t xml:space="preserve">           0.895   </t>
  </si>
  <si>
    <t xml:space="preserve">           0.610   </t>
  </si>
  <si>
    <t xml:space="preserve">           0.918   </t>
  </si>
  <si>
    <t xml:space="preserve">           0.391   </t>
  </si>
  <si>
    <t xml:space="preserve">           0.256   </t>
  </si>
  <si>
    <t xml:space="preserve">           0.782   </t>
  </si>
  <si>
    <t xml:space="preserve">           0.605   </t>
  </si>
  <si>
    <t xml:space="preserve">           0.932   </t>
  </si>
  <si>
    <t xml:space="preserve">           0.291   </t>
  </si>
  <si>
    <t xml:space="preserve">           0.339   </t>
  </si>
  <si>
    <t xml:space="preserve">           0.498   </t>
  </si>
  <si>
    <t xml:space="preserve">This table presents results from regressions of satisfaction scores on treatment dummies using data from the first and second endline survey six and eighteen months after treatment. Columns (1) and (2) present results from regressions using data from the first endline that take as their outcomes overall life satisfaction (Column 1) and the entrepreneur’s satisfaction with the finances of their household (Column 2). Following standard questions from the World Values Survey, both scores are measured as self-reports on a scale from 1 to 10 (World Values Survey, 2014). Analogously, Columns (3) and (4) show equivalent regression results using data from the second endline survey.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t>
  </si>
  <si>
    <t xml:space="preserve">Table 13: Characteristics of Entrepreneurs With Above-median Business Aspirations</t>
  </si>
  <si>
    <t xml:space="preserve">Above-median Aggregate Short-term Aspirations</t>
  </si>
  <si>
    <t xml:space="preserve">Above-median Aggregate Long-term Aspirations</t>
  </si>
  <si>
    <t xml:space="preserve">Entrepreneur’s Gender (Male=1)                      </t>
  </si>
  <si>
    <t xml:space="preserve">           0.161***</t>
  </si>
  <si>
    <t xml:space="preserve">           0.130***</t>
  </si>
  <si>
    <t xml:space="preserve">           0.229***</t>
  </si>
  <si>
    <t xml:space="preserve">           0.203***</t>
  </si>
  <si>
    <t xml:space="preserve">         (0.031)   </t>
  </si>
  <si>
    <t xml:space="preserve">         (0.029)   </t>
  </si>
  <si>
    <t xml:space="preserve">         (0.030)   </t>
  </si>
  <si>
    <t xml:space="preserve">Entrepreneur’s Age (Years)                          </t>
  </si>
  <si>
    <t xml:space="preserve">          -0.008***</t>
  </si>
  <si>
    <t xml:space="preserve">          -0.004***</t>
  </si>
  <si>
    <t xml:space="preserve">          -0.009***</t>
  </si>
  <si>
    <t xml:space="preserve">          -0.005***</t>
  </si>
  <si>
    <t xml:space="preserve">         (0.001)   </t>
  </si>
  <si>
    <t xml:space="preserve">Has at Least 3 Children (Yes=1)                   </t>
  </si>
  <si>
    <t xml:space="preserve">           0.075** </t>
  </si>
  <si>
    <t xml:space="preserve">           0.116***</t>
  </si>
  <si>
    <t xml:space="preserve">           0.050*  </t>
  </si>
  <si>
    <t xml:space="preserve">         (0.032)   </t>
  </si>
  <si>
    <t xml:space="preserve">Formal Education (Years)                          </t>
  </si>
  <si>
    <t xml:space="preserve">           0.013***</t>
  </si>
  <si>
    <t xml:space="preserve">           0.007*  </t>
  </si>
  <si>
    <t xml:space="preserve">         (0.004)   </t>
  </si>
  <si>
    <t xml:space="preserve">Business Characteristics</t>
  </si>
  <si>
    <t xml:space="preserve">Business age (Years)                              </t>
  </si>
  <si>
    <t xml:space="preserve">          -0.006***</t>
  </si>
  <si>
    <t xml:space="preserve">Firm Registered (for Taxes or Else)               </t>
  </si>
  <si>
    <t xml:space="preserve">           0.014   </t>
  </si>
  <si>
    <t xml:space="preserve">           0.111***</t>
  </si>
  <si>
    <t xml:space="preserve">           0.045   </t>
  </si>
  <si>
    <t xml:space="preserve">         (0.040)   </t>
  </si>
  <si>
    <t xml:space="preserve">         (0.039)   </t>
  </si>
  <si>
    <t xml:space="preserve">Business Size (Square Meters)                     </t>
  </si>
  <si>
    <t xml:space="preserve">           0.012***</t>
  </si>
  <si>
    <t xml:space="preserve">           0.011***</t>
  </si>
  <si>
    <t xml:space="preserve">           0.009***</t>
  </si>
  <si>
    <t xml:space="preserve">           0.007***</t>
  </si>
  <si>
    <t xml:space="preserve">         (0.003)   </t>
  </si>
  <si>
    <t xml:space="preserve">         (0.002)   </t>
  </si>
  <si>
    <t xml:space="preserve">Estimated Profits Last Month (win 1%)             </t>
  </si>
  <si>
    <t xml:space="preserve">          -0.000   </t>
  </si>
  <si>
    <t xml:space="preserve">         (0.000)   </t>
  </si>
  <si>
    <t xml:space="preserve">Total Number of Employees                         </t>
  </si>
  <si>
    <t xml:space="preserve">           0.124***</t>
  </si>
  <si>
    <t xml:space="preserve">           0.122***</t>
  </si>
  <si>
    <t xml:space="preserve">           0.120***</t>
  </si>
  <si>
    <t xml:space="preserve">           0.118***</t>
  </si>
  <si>
    <t xml:space="preserve">         (0.011)   </t>
  </si>
  <si>
    <t xml:space="preserve">Marketing Subscore                                </t>
  </si>
  <si>
    <t xml:space="preserve">          -0.033   </t>
  </si>
  <si>
    <t xml:space="preserve">           0.101   </t>
  </si>
  <si>
    <t xml:space="preserve">           0.060   </t>
  </si>
  <si>
    <t xml:space="preserve">         (0.073)   </t>
  </si>
  <si>
    <t xml:space="preserve">         (0.081)   </t>
  </si>
  <si>
    <t xml:space="preserve">Stocking-up Subscore                              </t>
  </si>
  <si>
    <t xml:space="preserve">           0.092*  </t>
  </si>
  <si>
    <t xml:space="preserve">           0.036   </t>
  </si>
  <si>
    <t xml:space="preserve">         (0.054)   </t>
  </si>
  <si>
    <t xml:space="preserve">         (0.047)   </t>
  </si>
  <si>
    <t xml:space="preserve">         (0.053)   </t>
  </si>
  <si>
    <t xml:space="preserve">Record-keeping Subscore                           </t>
  </si>
  <si>
    <t xml:space="preserve">           0.086   </t>
  </si>
  <si>
    <t xml:space="preserve">          -0.093   </t>
  </si>
  <si>
    <t xml:space="preserve">         (0.088)   </t>
  </si>
  <si>
    <t xml:space="preserve">Financial Planning Subscore                       </t>
  </si>
  <si>
    <t xml:space="preserve">           0.302***</t>
  </si>
  <si>
    <t xml:space="preserve">           0.207** </t>
  </si>
  <si>
    <t xml:space="preserve">           0.260** </t>
  </si>
  <si>
    <t xml:space="preserve">           0.151   </t>
  </si>
  <si>
    <t xml:space="preserve">         (0.102)   </t>
  </si>
  <si>
    <t xml:space="preserve">At Least 5 New Products in Last 3 Months (Yes=1)  </t>
  </si>
  <si>
    <t xml:space="preserve">           0.153***</t>
  </si>
  <si>
    <t xml:space="preserve">           0.106***</t>
  </si>
  <si>
    <t xml:space="preserve">           0.188***</t>
  </si>
  <si>
    <t xml:space="preserve">           0.135***</t>
  </si>
  <si>
    <t xml:space="preserve">         (0.037)   </t>
  </si>
  <si>
    <t xml:space="preserve">Digit Span (0-8 Scale)                            </t>
  </si>
  <si>
    <t xml:space="preserve">           0.044***</t>
  </si>
  <si>
    <t xml:space="preserve">          -0.010   </t>
  </si>
  <si>
    <t xml:space="preserve">         (0.017)   </t>
  </si>
  <si>
    <t xml:space="preserve">         (0.016)   </t>
  </si>
  <si>
    <t xml:space="preserve">Time preference (0-10 Scale)</t>
  </si>
  <si>
    <t xml:space="preserve">          -0.005   </t>
  </si>
  <si>
    <t xml:space="preserve">          -0.003   </t>
  </si>
  <si>
    <t xml:space="preserve">         (0.006)   </t>
  </si>
  <si>
    <t xml:space="preserve">         (0.005)   </t>
  </si>
  <si>
    <t xml:space="preserve">         (0.007)   </t>
  </si>
  <si>
    <t xml:space="preserve">Risk Preference (0-10 Scale)                      </t>
  </si>
  <si>
    <t xml:space="preserve">           0.019***</t>
  </si>
  <si>
    <t xml:space="preserve">           0.012*  </t>
  </si>
  <si>
    <t xml:space="preserve">Village-level Fixed Effects</t>
  </si>
  <si>
    <t xml:space="preserve">           0.105   </t>
  </si>
  <si>
    <t xml:space="preserve">           0.064   </t>
  </si>
  <si>
    <t xml:space="preserve">           0.292   </t>
  </si>
  <si>
    <t xml:space="preserve">           0.205   </t>
  </si>
  <si>
    <t xml:space="preserve">           0.042   </t>
  </si>
  <si>
    <t xml:space="preserve">           0.267   </t>
  </si>
  <si>
    <t xml:space="preserve">Outcome Mean in Control</t>
  </si>
  <si>
    <t xml:space="preserve">           0.500   </t>
  </si>
  <si>
    <t xml:space="preserve">           0.499   </t>
  </si>
  <si>
    <t xml:space="preserve">This table presents results from regressions of dummies for high business aspirations at baseline on a number of entrepreneur- and business-level characteristics. Columns (1) to (5) present results from regressions that take as their outcome a dummy indicating whether an entrepreneur has above-median aggregate business aspirations for the short-term at baseline. In Columns (1) to (4), we sequentially test regression models with different vectors of entrepreneur-level sociodemographics, business characteristics, business practices, and psychological characteristics, while in Column (5) we combine all vectors in one specification. Analogously, Columns (5) to (10) show results from regressions taking as their outcome a dummy of whether an entrepreneur shows above-median aggregate business aspirations for the long-term at baseline. All regressions include village-level fixed effects.  Robust standard errors are reported in parentheses. Statistically significant p-values are highlighted by: * (10% significance level), ** (5% significance level), and *** (1% significance level)</t>
  </si>
  <si>
    <t xml:space="preserve">Table X: Treatment Effects on Expectations and Perceived Agency for High- and Low-Aspirers 6 Months and 18 Months After Treatment</t>
  </si>
  <si>
    <t xml:space="preserve">Sales Expectations</t>
  </si>
  <si>
    <t xml:space="preserve">Shop
Expectations</t>
  </si>
  <si>
    <t xml:space="preserve">Agency 
X Sales
Aspirations</t>
  </si>
  <si>
    <t xml:space="preserve"> Agency
X Shop Aspirations</t>
  </si>
  <si>
    <t xml:space="preserve">Agency
X Sales
Aspirations</t>
  </si>
  <si>
    <t xml:space="preserve">          -1.800   </t>
  </si>
  <si>
    <t xml:space="preserve">          51.675   </t>
  </si>
  <si>
    <t xml:space="preserve">           0.176   </t>
  </si>
  <si>
    <t xml:space="preserve">         -28.100   </t>
  </si>
  <si>
    <t xml:space="preserve">        -154.204   </t>
  </si>
  <si>
    <t xml:space="preserve">        (58.100)   </t>
  </si>
  <si>
    <t xml:space="preserve">         (0.055)   </t>
  </si>
  <si>
    <t xml:space="preserve">       (355.118)   </t>
  </si>
  <si>
    <t xml:space="preserve">         (0.351)   </t>
  </si>
  <si>
    <t xml:space="preserve">        (47.672)   </t>
  </si>
  <si>
    <t xml:space="preserve">       (290.512)   </t>
  </si>
  <si>
    <t xml:space="preserve">         (0.390)   </t>
  </si>
  <si>
    <t xml:space="preserve">          45.162   </t>
  </si>
  <si>
    <t xml:space="preserve">         175.318   </t>
  </si>
  <si>
    <t xml:space="preserve">           0.252   </t>
  </si>
  <si>
    <t xml:space="preserve">         100.202*  </t>
  </si>
  <si>
    <t xml:space="preserve">          -0.009   </t>
  </si>
  <si>
    <t xml:space="preserve">         335.918   </t>
  </si>
  <si>
    <t xml:space="preserve">          -0.126   </t>
  </si>
  <si>
    <t xml:space="preserve">        (52.324)   </t>
  </si>
  <si>
    <t xml:space="preserve">         (0.061)   </t>
  </si>
  <si>
    <t xml:space="preserve">       (324.614)   </t>
  </si>
  <si>
    <t xml:space="preserve">         (0.405)   </t>
  </si>
  <si>
    <t xml:space="preserve">        (56.517)   </t>
  </si>
  <si>
    <t xml:space="preserve">         (0.059)   </t>
  </si>
  <si>
    <t xml:space="preserve">       (328.479)   </t>
  </si>
  <si>
    <t xml:space="preserve">         (0.356)   </t>
  </si>
  <si>
    <t xml:space="preserve">         -32.440   </t>
  </si>
  <si>
    <t xml:space="preserve">           0.062   </t>
  </si>
  <si>
    <t xml:space="preserve">        -206.681   </t>
  </si>
  <si>
    <t xml:space="preserve">           0.330   </t>
  </si>
  <si>
    <t xml:space="preserve">          20.238   </t>
  </si>
  <si>
    <t xml:space="preserve">           0.071   </t>
  </si>
  <si>
    <t xml:space="preserve">        -100.259   </t>
  </si>
  <si>
    <t xml:space="preserve">        (53.330)   </t>
  </si>
  <si>
    <t xml:space="preserve">       (292.709)   </t>
  </si>
  <si>
    <t xml:space="preserve">         (0.354)   </t>
  </si>
  <si>
    <t xml:space="preserve">        (55.046)   </t>
  </si>
  <si>
    <t xml:space="preserve">       (316.400)   </t>
  </si>
  <si>
    <t xml:space="preserve">         (0.409)   </t>
  </si>
  <si>
    <t xml:space="preserve">         220.179   </t>
  </si>
  <si>
    <t xml:space="preserve">           0.098*  </t>
  </si>
  <si>
    <t xml:space="preserve">        1455.901   </t>
  </si>
  <si>
    <t xml:space="preserve">           0.566   </t>
  </si>
  <si>
    <t xml:space="preserve">         138.486   </t>
  </si>
  <si>
    <t xml:space="preserve">           0.063   </t>
  </si>
  <si>
    <t xml:space="preserve">        1076.297   </t>
  </si>
  <si>
    <t xml:space="preserve">           0.490   </t>
  </si>
  <si>
    <t xml:space="preserve">       (138.591)   </t>
  </si>
  <si>
    <t xml:space="preserve">       (937.507)   </t>
  </si>
  <si>
    <t xml:space="preserve">         (0.365)   </t>
  </si>
  <si>
    <t xml:space="preserve">       (163.727)   </t>
  </si>
  <si>
    <t xml:space="preserve">      (1031.767)   </t>
  </si>
  <si>
    <t xml:space="preserve">         (0.410)   </t>
  </si>
  <si>
    <t xml:space="preserve">         -47.275   </t>
  </si>
  <si>
    <t xml:space="preserve">          -0.071   </t>
  </si>
  <si>
    <t xml:space="preserve">        -362.729   </t>
  </si>
  <si>
    <t xml:space="preserve">          -0.407   </t>
  </si>
  <si>
    <t xml:space="preserve">         -17.019   </t>
  </si>
  <si>
    <t xml:space="preserve">          -0.135*  </t>
  </si>
  <si>
    <t xml:space="preserve">        -258.814   </t>
  </si>
  <si>
    <t xml:space="preserve">          -0.516   </t>
  </si>
  <si>
    <t xml:space="preserve">        (57.972)   </t>
  </si>
  <si>
    <t xml:space="preserve">       (370.708)   </t>
  </si>
  <si>
    <t xml:space="preserve">         (0.421)   </t>
  </si>
  <si>
    <t xml:space="preserve">        (64.373)   </t>
  </si>
  <si>
    <t xml:space="preserve">       (374.579)   </t>
  </si>
  <si>
    <t xml:space="preserve">         (0.447)   </t>
  </si>
  <si>
    <t xml:space="preserve">         -51.852   </t>
  </si>
  <si>
    <t xml:space="preserve">          -0.026   </t>
  </si>
  <si>
    <t xml:space="preserve">        -158.053   </t>
  </si>
  <si>
    <t xml:space="preserve">          -0.176   </t>
  </si>
  <si>
    <t xml:space="preserve">         -95.392   </t>
  </si>
  <si>
    <t xml:space="preserve">          -0.018   </t>
  </si>
  <si>
    <t xml:space="preserve">        -252.322   </t>
  </si>
  <si>
    <t xml:space="preserve">        (56.555)   </t>
  </si>
  <si>
    <t xml:space="preserve">       (372.954)   </t>
  </si>
  <si>
    <t xml:space="preserve">         (0.474)   </t>
  </si>
  <si>
    <t xml:space="preserve">        (61.371)   </t>
  </si>
  <si>
    <t xml:space="preserve">       (363.729)   </t>
  </si>
  <si>
    <t xml:space="preserve">          56.979   </t>
  </si>
  <si>
    <t xml:space="preserve">         372.459   </t>
  </si>
  <si>
    <t xml:space="preserve">          33.211   </t>
  </si>
  <si>
    <t xml:space="preserve">         350.776   </t>
  </si>
  <si>
    <t xml:space="preserve">          -0.474   </t>
  </si>
  <si>
    <t xml:space="preserve">        (59.256)   </t>
  </si>
  <si>
    <t xml:space="preserve">       (341.946)   </t>
  </si>
  <si>
    <t xml:space="preserve">        (61.843)   </t>
  </si>
  <si>
    <t xml:space="preserve">       (374.172)   </t>
  </si>
  <si>
    <t xml:space="preserve">         (0.459)   </t>
  </si>
  <si>
    <t xml:space="preserve">        -278.323** </t>
  </si>
  <si>
    <t xml:space="preserve">          -0.147** </t>
  </si>
  <si>
    <t xml:space="preserve">       -1795.149*  </t>
  </si>
  <si>
    <t xml:space="preserve">          -0.906** </t>
  </si>
  <si>
    <t xml:space="preserve">        -131.909   </t>
  </si>
  <si>
    <t xml:space="preserve">       -1139.342   </t>
  </si>
  <si>
    <t xml:space="preserve">          -0.636   </t>
  </si>
  <si>
    <t xml:space="preserve">       (141.094)   </t>
  </si>
  <si>
    <t xml:space="preserve">         (0.063)   </t>
  </si>
  <si>
    <t xml:space="preserve">       (952.699)   </t>
  </si>
  <si>
    <t xml:space="preserve">         (0.389)   </t>
  </si>
  <si>
    <t xml:space="preserve">       (165.275)   </t>
  </si>
  <si>
    <t xml:space="preserve">      (1027.180)   </t>
  </si>
  <si>
    <t xml:space="preserve">         (0.465)   </t>
  </si>
  <si>
    <t xml:space="preserve">           0.332   </t>
  </si>
  <si>
    <t xml:space="preserve">           0.334   </t>
  </si>
  <si>
    <t xml:space="preserve">           0.322   </t>
  </si>
  <si>
    <t xml:space="preserve">           0.294   </t>
  </si>
  <si>
    <t xml:space="preserve">           0.316   </t>
  </si>
  <si>
    <t xml:space="preserve">            1176   </t>
  </si>
  <si>
    <t xml:space="preserve">            1175   </t>
  </si>
  <si>
    <t xml:space="preserve">            1009   </t>
  </si>
  <si>
    <t xml:space="preserve">            1017   </t>
  </si>
  <si>
    <t xml:space="preserve">            1007   </t>
  </si>
  <si>
    <t xml:space="preserve">            1015   </t>
  </si>
  <si>
    <t xml:space="preserve">Below-Md BL Aspirations are untransformed 12mth shop aspirations</t>
  </si>
  <si>
    <t xml:space="preserve">Table X: Treatment Effects on Expectations and Perceived Agency for High- and Low- Agency Entrepreneurs at Baseline 6 Months and 18 Months After Treatment</t>
  </si>
  <si>
    <t xml:space="preserve">          -2.139   </t>
  </si>
  <si>
    <t xml:space="preserve">        -100.134   </t>
  </si>
  <si>
    <t xml:space="preserve">         -48.072   </t>
  </si>
  <si>
    <t xml:space="preserve">        -487.086*  </t>
  </si>
  <si>
    <t xml:space="preserve">          -0.064   </t>
  </si>
  <si>
    <t xml:space="preserve">        (66.485)   </t>
  </si>
  <si>
    <t xml:space="preserve">         (0.050)   </t>
  </si>
  <si>
    <t xml:space="preserve">       (407.239)   </t>
  </si>
  <si>
    <t xml:space="preserve">        (42.441)   </t>
  </si>
  <si>
    <t xml:space="preserve">         (0.065)   </t>
  </si>
  <si>
    <t xml:space="preserve">       (278.456)   </t>
  </si>
  <si>
    <t xml:space="preserve">         (0.398)   </t>
  </si>
  <si>
    <t xml:space="preserve">           9.772   </t>
  </si>
  <si>
    <t xml:space="preserve">         -73.798   </t>
  </si>
  <si>
    <t xml:space="preserve">          -0.120   </t>
  </si>
  <si>
    <t xml:space="preserve">          16.322   </t>
  </si>
  <si>
    <t xml:space="preserve">        -147.144   </t>
  </si>
  <si>
    <t xml:space="preserve">          -0.092   </t>
  </si>
  <si>
    <t xml:space="preserve">        (48.205)   </t>
  </si>
  <si>
    <t xml:space="preserve">         (0.048)   </t>
  </si>
  <si>
    <t xml:space="preserve">       (286.034)   </t>
  </si>
  <si>
    <t xml:space="preserve">        (50.263)   </t>
  </si>
  <si>
    <t xml:space="preserve">       (289.689)   </t>
  </si>
  <si>
    <t xml:space="preserve">         (0.330)   </t>
  </si>
  <si>
    <t xml:space="preserve">         -71.606   </t>
  </si>
  <si>
    <t xml:space="preserve">        -441.911   </t>
  </si>
  <si>
    <t xml:space="preserve">           0.197   </t>
  </si>
  <si>
    <t xml:space="preserve">          -0.343   </t>
  </si>
  <si>
    <t xml:space="preserve">        -182.815   </t>
  </si>
  <si>
    <t xml:space="preserve">           0.167   </t>
  </si>
  <si>
    <t xml:space="preserve">        (46.628)   </t>
  </si>
  <si>
    <t xml:space="preserve">         (0.057)   </t>
  </si>
  <si>
    <t xml:space="preserve">       (295.147)   </t>
  </si>
  <si>
    <t xml:space="preserve">         (0.359)   </t>
  </si>
  <si>
    <t xml:space="preserve">        (62.010)   </t>
  </si>
  <si>
    <t xml:space="preserve">       (357.306)   </t>
  </si>
  <si>
    <t xml:space="preserve">         (0.472)   </t>
  </si>
  <si>
    <t xml:space="preserve">         -23.013   </t>
  </si>
  <si>
    <t xml:space="preserve">        -256.000   </t>
  </si>
  <si>
    <t xml:space="preserve">           0.270   </t>
  </si>
  <si>
    <t xml:space="preserve">         -69.855   </t>
  </si>
  <si>
    <t xml:space="preserve">        -395.448   </t>
  </si>
  <si>
    <t xml:space="preserve">           0.246   </t>
  </si>
  <si>
    <t xml:space="preserve">        (57.469)   </t>
  </si>
  <si>
    <t xml:space="preserve">         (0.051)   </t>
  </si>
  <si>
    <t xml:space="preserve">       (349.346)   </t>
  </si>
  <si>
    <t xml:space="preserve">         (0.316)   </t>
  </si>
  <si>
    <t xml:space="preserve">        (57.152)   </t>
  </si>
  <si>
    <t xml:space="preserve">       (366.851)   </t>
  </si>
  <si>
    <t xml:space="preserve">         (0.346)   </t>
  </si>
  <si>
    <t xml:space="preserve">Assigned Handbook Only X Below-Md BL Agency</t>
  </si>
  <si>
    <t xml:space="preserve">         -36.998   </t>
  </si>
  <si>
    <t xml:space="preserve">          -0.001   </t>
  </si>
  <si>
    <t xml:space="preserve">         -44.078   </t>
  </si>
  <si>
    <t xml:space="preserve">           0.029   </t>
  </si>
  <si>
    <t xml:space="preserve">          18.674   </t>
  </si>
  <si>
    <t xml:space="preserve">          -0.049   </t>
  </si>
  <si>
    <t xml:space="preserve">         329.980   </t>
  </si>
  <si>
    <t xml:space="preserve">          -0.179   </t>
  </si>
  <si>
    <t xml:space="preserve">        (65.590)   </t>
  </si>
  <si>
    <t xml:space="preserve">       (408.476)   </t>
  </si>
  <si>
    <t xml:space="preserve">         (0.395)   </t>
  </si>
  <si>
    <t xml:space="preserve">        (46.375)   </t>
  </si>
  <si>
    <t xml:space="preserve">       (301.197)   </t>
  </si>
  <si>
    <t xml:space="preserve">         (0.456)   </t>
  </si>
  <si>
    <t xml:space="preserve">Assigned Handbook and Movie X Below-Md BL Agency</t>
  </si>
  <si>
    <t xml:space="preserve">          15.364   </t>
  </si>
  <si>
    <t xml:space="preserve">           0.074   </t>
  </si>
  <si>
    <t xml:space="preserve">         299.777   </t>
  </si>
  <si>
    <t xml:space="preserve">          65.802   </t>
  </si>
  <si>
    <t xml:space="preserve">          -0.030   </t>
  </si>
  <si>
    <t xml:space="preserve">         644.747*  </t>
  </si>
  <si>
    <t xml:space="preserve">          -0.089   </t>
  </si>
  <si>
    <t xml:space="preserve">        (52.289)   </t>
  </si>
  <si>
    <t xml:space="preserve">       (330.197)   </t>
  </si>
  <si>
    <t xml:space="preserve">        (56.417)   </t>
  </si>
  <si>
    <t xml:space="preserve">       (339.066)   </t>
  </si>
  <si>
    <t xml:space="preserve">         (0.362)   </t>
  </si>
  <si>
    <t xml:space="preserve">Assigned Handbook and Counseling X Below-Md BL Agency</t>
  </si>
  <si>
    <t xml:space="preserve">         101.408   </t>
  </si>
  <si>
    <t xml:space="preserve">          -0.011   </t>
  </si>
  <si>
    <t xml:space="preserve">         626.959   </t>
  </si>
  <si>
    <t xml:space="preserve">          54.906   </t>
  </si>
  <si>
    <t xml:space="preserve">          -0.028   </t>
  </si>
  <si>
    <t xml:space="preserve">         362.381   </t>
  </si>
  <si>
    <t xml:space="preserve">          -0.046   </t>
  </si>
  <si>
    <t xml:space="preserve">        (66.787)   </t>
  </si>
  <si>
    <t xml:space="preserve">       (411.682)   </t>
  </si>
  <si>
    <t xml:space="preserve">         (0.394)   </t>
  </si>
  <si>
    <t xml:space="preserve">        (78.670)   </t>
  </si>
  <si>
    <t xml:space="preserve">       (424.761)   </t>
  </si>
  <si>
    <t xml:space="preserve">         (0.512)   </t>
  </si>
  <si>
    <t xml:space="preserve">Assigned All Three X Below-Md BL Agency</t>
  </si>
  <si>
    <t xml:space="preserve">         167.041   </t>
  </si>
  <si>
    <t xml:space="preserve">        1312.061   </t>
  </si>
  <si>
    <t xml:space="preserve">          -0.275   </t>
  </si>
  <si>
    <t xml:space="preserve">         230.060   </t>
  </si>
  <si>
    <t xml:space="preserve">          -0.016   </t>
  </si>
  <si>
    <t xml:space="preserve">        1463.974   </t>
  </si>
  <si>
    <t xml:space="preserve">          -0.136   </t>
  </si>
  <si>
    <t xml:space="preserve">       (132.247)   </t>
  </si>
  <si>
    <t xml:space="preserve">       (895.750)   </t>
  </si>
  <si>
    <t xml:space="preserve">       (155.086)   </t>
  </si>
  <si>
    <t xml:space="preserve">         (0.064)   </t>
  </si>
  <si>
    <t xml:space="preserve">       (959.680)   </t>
  </si>
  <si>
    <t xml:space="preserve">         (0.425)   </t>
  </si>
  <si>
    <t xml:space="preserve">           0.328   </t>
  </si>
  <si>
    <t xml:space="preserve">           0.331   </t>
  </si>
  <si>
    <t xml:space="preserve">           0.318   </t>
  </si>
  <si>
    <t xml:space="preserve">           0.320   </t>
  </si>
  <si>
    <t xml:space="preserve">           0.278   </t>
  </si>
  <si>
    <t xml:space="preserve">           0.290   </t>
  </si>
  <si>
    <t xml:space="preserve">           0.312   </t>
  </si>
  <si>
    <t xml:space="preserve">           0.314   </t>
  </si>
  <si>
    <t xml:space="preserve">Table X: Treatment Effects on Aspirations and Firm Performance for High- and Low-Agency Entrepreneurs 6 Months After Treatment</t>
  </si>
  <si>
    <t xml:space="preserve">Ideal Business Aspirations</t>
  </si>
  <si>
    <t xml:space="preserve">           1.486   </t>
  </si>
  <si>
    <t xml:space="preserve">         -33.739   </t>
  </si>
  <si>
    <t xml:space="preserve">          -2.190   </t>
  </si>
  <si>
    <t xml:space="preserve">           2.326   </t>
  </si>
  <si>
    <t xml:space="preserve">        -126.885   </t>
  </si>
  <si>
    <t xml:space="preserve">        -110.705   </t>
  </si>
  <si>
    <t xml:space="preserve">         (6.931)   </t>
  </si>
  <si>
    <t xml:space="preserve">        (37.283)   </t>
  </si>
  <si>
    <t xml:space="preserve">         (3.236)   </t>
  </si>
  <si>
    <t xml:space="preserve">        (13.066)   </t>
  </si>
  <si>
    <t xml:space="preserve">       (184.041)   </t>
  </si>
  <si>
    <t xml:space="preserve">       (532.163)   </t>
  </si>
  <si>
    <t xml:space="preserve">           4.072   </t>
  </si>
  <si>
    <t xml:space="preserve">           1.329   </t>
  </si>
  <si>
    <t xml:space="preserve">          -3.904   </t>
  </si>
  <si>
    <t xml:space="preserve">          86.843   </t>
  </si>
  <si>
    <t xml:space="preserve">         179.942   </t>
  </si>
  <si>
    <t xml:space="preserve">         (8.605)   </t>
  </si>
  <si>
    <t xml:space="preserve">        (44.444)   </t>
  </si>
  <si>
    <t xml:space="preserve">         (3.433)   </t>
  </si>
  <si>
    <t xml:space="preserve">        (11.144)   </t>
  </si>
  <si>
    <t xml:space="preserve">       (190.055)   </t>
  </si>
  <si>
    <t xml:space="preserve">       (593.702)   </t>
  </si>
  <si>
    <t xml:space="preserve">          12.036   </t>
  </si>
  <si>
    <t xml:space="preserve">         -45.740   </t>
  </si>
  <si>
    <t xml:space="preserve">          -1.892   </t>
  </si>
  <si>
    <t xml:space="preserve">          -0.249   </t>
  </si>
  <si>
    <t xml:space="preserve">         140.737   </t>
  </si>
  <si>
    <t xml:space="preserve">         699.841   </t>
  </si>
  <si>
    <t xml:space="preserve">        (12.762)   </t>
  </si>
  <si>
    <t xml:space="preserve">        (41.338)   </t>
  </si>
  <si>
    <t xml:space="preserve">         (3.216)   </t>
  </si>
  <si>
    <t xml:space="preserve">        (13.157)   </t>
  </si>
  <si>
    <t xml:space="preserve">       (176.080)   </t>
  </si>
  <si>
    <t xml:space="preserve">       (625.086)   </t>
  </si>
  <si>
    <t xml:space="preserve">          20.324*  </t>
  </si>
  <si>
    <t xml:space="preserve">          -8.499   </t>
  </si>
  <si>
    <t xml:space="preserve">          -1.888   </t>
  </si>
  <si>
    <t xml:space="preserve">           7.511   </t>
  </si>
  <si>
    <t xml:space="preserve">         241.722   </t>
  </si>
  <si>
    <t xml:space="preserve">         943.624   </t>
  </si>
  <si>
    <t xml:space="preserve">        (10.507)   </t>
  </si>
  <si>
    <t xml:space="preserve">        (52.042)   </t>
  </si>
  <si>
    <t xml:space="preserve">         (2.968)   </t>
  </si>
  <si>
    <t xml:space="preserve">        (13.615)   </t>
  </si>
  <si>
    <t xml:space="preserve">       (203.926)   </t>
  </si>
  <si>
    <t xml:space="preserve">       (618.656)   </t>
  </si>
  <si>
    <t xml:space="preserve">           4.559   </t>
  </si>
  <si>
    <t xml:space="preserve">         -33.125   </t>
  </si>
  <si>
    <t xml:space="preserve">          -2.258   </t>
  </si>
  <si>
    <t xml:space="preserve">           3.264   </t>
  </si>
  <si>
    <t xml:space="preserve">         -22.333   </t>
  </si>
  <si>
    <t xml:space="preserve">        -485.187   </t>
  </si>
  <si>
    <t xml:space="preserve">         (9.377)   </t>
  </si>
  <si>
    <t xml:space="preserve">        (36.936)   </t>
  </si>
  <si>
    <t xml:space="preserve">         (3.464)   </t>
  </si>
  <si>
    <t xml:space="preserve">        (15.609)   </t>
  </si>
  <si>
    <t xml:space="preserve">       (193.521)   </t>
  </si>
  <si>
    <t xml:space="preserve">       (565.481)   </t>
  </si>
  <si>
    <t xml:space="preserve">           1.008   </t>
  </si>
  <si>
    <t xml:space="preserve">          41.683   </t>
  </si>
  <si>
    <t xml:space="preserve">           3.161   </t>
  </si>
  <si>
    <t xml:space="preserve">           6.776   </t>
  </si>
  <si>
    <t xml:space="preserve">          44.611   </t>
  </si>
  <si>
    <t xml:space="preserve">         705.075   </t>
  </si>
  <si>
    <t xml:space="preserve">        (10.578)   </t>
  </si>
  <si>
    <t xml:space="preserve">        (54.025)   </t>
  </si>
  <si>
    <t xml:space="preserve">         (3.295)   </t>
  </si>
  <si>
    <t xml:space="preserve">        (13.945)   </t>
  </si>
  <si>
    <t xml:space="preserve">       (221.199)   </t>
  </si>
  <si>
    <t xml:space="preserve">       (662.252)   </t>
  </si>
  <si>
    <t xml:space="preserve">           1.670   </t>
  </si>
  <si>
    <t xml:space="preserve">          25.051   </t>
  </si>
  <si>
    <t xml:space="preserve">           2.887   </t>
  </si>
  <si>
    <t xml:space="preserve">          12.666   </t>
  </si>
  <si>
    <t xml:space="preserve">         277.167   </t>
  </si>
  <si>
    <t xml:space="preserve">         395.245   </t>
  </si>
  <si>
    <t xml:space="preserve">        (17.359)   </t>
  </si>
  <si>
    <t xml:space="preserve">        (49.617)   </t>
  </si>
  <si>
    <t xml:space="preserve">         (3.558)   </t>
  </si>
  <si>
    <t xml:space="preserve">        (15.213)   </t>
  </si>
  <si>
    <t xml:space="preserve">       (209.192)   </t>
  </si>
  <si>
    <t xml:space="preserve">       (759.640)   </t>
  </si>
  <si>
    <t xml:space="preserve">         -20.744*  </t>
  </si>
  <si>
    <t xml:space="preserve">          15.001   </t>
  </si>
  <si>
    <t xml:space="preserve">          -4.050*  </t>
  </si>
  <si>
    <t xml:space="preserve">          -9.926   </t>
  </si>
  <si>
    <t xml:space="preserve">         -22.762   </t>
  </si>
  <si>
    <t xml:space="preserve">        -565.385   </t>
  </si>
  <si>
    <t xml:space="preserve">        (11.052)   </t>
  </si>
  <si>
    <t xml:space="preserve">        (55.729)   </t>
  </si>
  <si>
    <t xml:space="preserve">         (2.438)   </t>
  </si>
  <si>
    <t xml:space="preserve">        (14.933)   </t>
  </si>
  <si>
    <t xml:space="preserve">       (227.795)   </t>
  </si>
  <si>
    <t xml:space="preserve">       (684.388)   </t>
  </si>
  <si>
    <t xml:space="preserve">                   </t>
  </si>
  <si>
    <t xml:space="preserve">           0.587   </t>
  </si>
  <si>
    <t xml:space="preserve">           0.098   </t>
  </si>
  <si>
    <t xml:space="preserve">           0.510   </t>
  </si>
  <si>
    <t xml:space="preserve">Table X: Treatment Effects on Aspirations and Firm Performance for High- and Low-Agency Entrepreneurs 18 Months After Treatment</t>
  </si>
  <si>
    <t xml:space="preserve">          -0.502   </t>
  </si>
  <si>
    <t xml:space="preserve">         -49.068   </t>
  </si>
  <si>
    <t xml:space="preserve">          -4.442*  </t>
  </si>
  <si>
    <t xml:space="preserve">           1.262   </t>
  </si>
  <si>
    <t xml:space="preserve">        -103.859   </t>
  </si>
  <si>
    <t xml:space="preserve">        -807.674   </t>
  </si>
  <si>
    <t xml:space="preserve">         (8.135)   </t>
  </si>
  <si>
    <t xml:space="preserve">        (40.088)   </t>
  </si>
  <si>
    <t xml:space="preserve">         (2.476)   </t>
  </si>
  <si>
    <t xml:space="preserve">        (10.237)   </t>
  </si>
  <si>
    <t xml:space="preserve">       (217.448)   </t>
  </si>
  <si>
    <t xml:space="preserve">       (502.169)   </t>
  </si>
  <si>
    <t xml:space="preserve">           5.907   </t>
  </si>
  <si>
    <t xml:space="preserve">         -22.737   </t>
  </si>
  <si>
    <t xml:space="preserve">          -1.505   </t>
  </si>
  <si>
    <t xml:space="preserve">           1.853   </t>
  </si>
  <si>
    <t xml:space="preserve">         292.187   </t>
  </si>
  <si>
    <t xml:space="preserve">        -272.349   </t>
  </si>
  <si>
    <t xml:space="preserve">         (6.076)   </t>
  </si>
  <si>
    <t xml:space="preserve">        (43.713)   </t>
  </si>
  <si>
    <t xml:space="preserve">         (3.041)   </t>
  </si>
  <si>
    <t xml:space="preserve">         (8.008)   </t>
  </si>
  <si>
    <t xml:space="preserve">       (270.158)   </t>
  </si>
  <si>
    <t xml:space="preserve">       (619.308)   </t>
  </si>
  <si>
    <t xml:space="preserve">           4.476   </t>
  </si>
  <si>
    <t xml:space="preserve">         -29.014   </t>
  </si>
  <si>
    <t xml:space="preserve">           1.663   </t>
  </si>
  <si>
    <t xml:space="preserve">           6.251   </t>
  </si>
  <si>
    <t xml:space="preserve">         285.347   </t>
  </si>
  <si>
    <t xml:space="preserve">         382.477   </t>
  </si>
  <si>
    <t xml:space="preserve">         (9.107)   </t>
  </si>
  <si>
    <t xml:space="preserve">        (49.615)   </t>
  </si>
  <si>
    <t xml:space="preserve">         (3.470)   </t>
  </si>
  <si>
    <t xml:space="preserve">        (11.160)   </t>
  </si>
  <si>
    <t xml:space="preserve">       (293.450)   </t>
  </si>
  <si>
    <t xml:space="preserve">       (712.558)   </t>
  </si>
  <si>
    <t xml:space="preserve">           8.072   </t>
  </si>
  <si>
    <t xml:space="preserve">           0.220   </t>
  </si>
  <si>
    <t xml:space="preserve">          -3.389   </t>
  </si>
  <si>
    <t xml:space="preserve">          17.721   </t>
  </si>
  <si>
    <t xml:space="preserve">         343.090   </t>
  </si>
  <si>
    <t xml:space="preserve">         767.410   </t>
  </si>
  <si>
    <t xml:space="preserve">         (7.519)   </t>
  </si>
  <si>
    <t xml:space="preserve">        (57.364)   </t>
  </si>
  <si>
    <t xml:space="preserve">         (2.787)   </t>
  </si>
  <si>
    <t xml:space="preserve">        (11.690)   </t>
  </si>
  <si>
    <t xml:space="preserve">       (298.178)   </t>
  </si>
  <si>
    <t xml:space="preserve">       (610.071)   </t>
  </si>
  <si>
    <t xml:space="preserve">          -4.047   </t>
  </si>
  <si>
    <t xml:space="preserve">         -15.711   </t>
  </si>
  <si>
    <t xml:space="preserve">          -0.264   </t>
  </si>
  <si>
    <t xml:space="preserve">          -7.882   </t>
  </si>
  <si>
    <t xml:space="preserve">         149.972   </t>
  </si>
  <si>
    <t xml:space="preserve">         360.273   </t>
  </si>
  <si>
    <t xml:space="preserve">         (8.554)   </t>
  </si>
  <si>
    <t xml:space="preserve">        (43.312)   </t>
  </si>
  <si>
    <t xml:space="preserve">         (2.965)   </t>
  </si>
  <si>
    <t xml:space="preserve">        (10.101)   </t>
  </si>
  <si>
    <t xml:space="preserve">       (222.095)   </t>
  </si>
  <si>
    <t xml:space="preserve">       (496.749)   </t>
  </si>
  <si>
    <t xml:space="preserve">          97.052*  </t>
  </si>
  <si>
    <t xml:space="preserve">          -0.823   </t>
  </si>
  <si>
    <t xml:space="preserve">           6.013   </t>
  </si>
  <si>
    <t xml:space="preserve">        -329.395   </t>
  </si>
  <si>
    <t xml:space="preserve">         451.178   </t>
  </si>
  <si>
    <t xml:space="preserve">         (7.966)   </t>
  </si>
  <si>
    <t xml:space="preserve">        (55.133)   </t>
  </si>
  <si>
    <t xml:space="preserve">         (3.398)   </t>
  </si>
  <si>
    <t xml:space="preserve">        (10.241)   </t>
  </si>
  <si>
    <t xml:space="preserve">       (303.738)   </t>
  </si>
  <si>
    <t xml:space="preserve">       (688.285)   </t>
  </si>
  <si>
    <t xml:space="preserve">          -5.714   </t>
  </si>
  <si>
    <t xml:space="preserve">           4.315   </t>
  </si>
  <si>
    <t xml:space="preserve">          -3.040   </t>
  </si>
  <si>
    <t xml:space="preserve">         -14.568   </t>
  </si>
  <si>
    <t xml:space="preserve">         175.908   </t>
  </si>
  <si>
    <t xml:space="preserve">         600.779   </t>
  </si>
  <si>
    <t xml:space="preserve">         (9.189)   </t>
  </si>
  <si>
    <t xml:space="preserve">        (53.780)   </t>
  </si>
  <si>
    <t xml:space="preserve">         (3.780)   </t>
  </si>
  <si>
    <t xml:space="preserve">        (10.634)   </t>
  </si>
  <si>
    <t xml:space="preserve">       (327.964)   </t>
  </si>
  <si>
    <t xml:space="preserve">       (832.329)   </t>
  </si>
  <si>
    <t xml:space="preserve">          -8.765   </t>
  </si>
  <si>
    <t xml:space="preserve">          -5.815   </t>
  </si>
  <si>
    <t xml:space="preserve">           2.833   </t>
  </si>
  <si>
    <t xml:space="preserve">         -19.331   </t>
  </si>
  <si>
    <t xml:space="preserve">         -18.814   </t>
  </si>
  <si>
    <t xml:space="preserve">         113.963   </t>
  </si>
  <si>
    <t xml:space="preserve">         (8.024)   </t>
  </si>
  <si>
    <t xml:space="preserve">        (59.164)   </t>
  </si>
  <si>
    <t xml:space="preserve">         (3.120)   </t>
  </si>
  <si>
    <t xml:space="preserve">        (12.007)   </t>
  </si>
  <si>
    <t xml:space="preserve">       (330.657)   </t>
  </si>
  <si>
    <t xml:space="preserve">       (677.702)   </t>
  </si>
  <si>
    <t xml:space="preserve">           0.509   </t>
  </si>
  <si>
    <t xml:space="preserve">           0.160   </t>
  </si>
  <si>
    <t xml:space="preserve">           0.442   </t>
  </si>
  <si>
    <t xml:space="preserve">            1022   </t>
  </si>
  <si>
    <t xml:space="preserve">            1013   </t>
  </si>
  <si>
    <t xml:space="preserve">Table Z2: Treatment Effects on Aspirations and Firm Performance for High- and Low-Expecting Entrepreneurs 6 Months After Treatment</t>
  </si>
  <si>
    <t xml:space="preserve">          10.445   </t>
  </si>
  <si>
    <t xml:space="preserve">         -33.475   </t>
  </si>
  <si>
    <t xml:space="preserve">          -1.672   </t>
  </si>
  <si>
    <t xml:space="preserve">          16.236   </t>
  </si>
  <si>
    <t xml:space="preserve">         -11.684   </t>
  </si>
  <si>
    <t xml:space="preserve">        -114.389   </t>
  </si>
  <si>
    <t xml:space="preserve">         (9.826)   </t>
  </si>
  <si>
    <t xml:space="preserve">        (48.127)   </t>
  </si>
  <si>
    <t xml:space="preserve">         (3.698)   </t>
  </si>
  <si>
    <t xml:space="preserve">        (20.936)   </t>
  </si>
  <si>
    <t xml:space="preserve">       (247.356)   </t>
  </si>
  <si>
    <t xml:space="preserve">       (733.287)   </t>
  </si>
  <si>
    <t xml:space="preserve">           6.853   </t>
  </si>
  <si>
    <t xml:space="preserve">         -29.535   </t>
  </si>
  <si>
    <t xml:space="preserve">          -5.738   </t>
  </si>
  <si>
    <t xml:space="preserve">          -4.251   </t>
  </si>
  <si>
    <t xml:space="preserve">         -80.857   </t>
  </si>
  <si>
    <t xml:space="preserve">        -739.931   </t>
  </si>
  <si>
    <t xml:space="preserve">        (14.358)   </t>
  </si>
  <si>
    <t xml:space="preserve">        (63.138)   </t>
  </si>
  <si>
    <t xml:space="preserve">         (3.830)   </t>
  </si>
  <si>
    <t xml:space="preserve">        (14.978)   </t>
  </si>
  <si>
    <t xml:space="preserve">       (218.254)   </t>
  </si>
  <si>
    <t xml:space="preserve">       (674.756)   </t>
  </si>
  <si>
    <t xml:space="preserve">          42.220   </t>
  </si>
  <si>
    <t xml:space="preserve">         -73.281   </t>
  </si>
  <si>
    <t xml:space="preserve">           4.389   </t>
  </si>
  <si>
    <t xml:space="preserve">          29.452   </t>
  </si>
  <si>
    <t xml:space="preserve">         135.136   </t>
  </si>
  <si>
    <t xml:space="preserve">         734.455   </t>
  </si>
  <si>
    <t xml:space="preserve">        (30.523)   </t>
  </si>
  <si>
    <t xml:space="preserve">        (58.543)   </t>
  </si>
  <si>
    <t xml:space="preserve">         (5.302)   </t>
  </si>
  <si>
    <t xml:space="preserve">        (27.493)   </t>
  </si>
  <si>
    <t xml:space="preserve">       (236.264)   </t>
  </si>
  <si>
    <t xml:space="preserve">       (883.306)   </t>
  </si>
  <si>
    <t xml:space="preserve">          21.967   </t>
  </si>
  <si>
    <t xml:space="preserve">        -107.584*  </t>
  </si>
  <si>
    <t xml:space="preserve">          -4.635   </t>
  </si>
  <si>
    <t xml:space="preserve">           7.245   </t>
  </si>
  <si>
    <t xml:space="preserve">         126.467   </t>
  </si>
  <si>
    <t xml:space="preserve">         385.670   </t>
  </si>
  <si>
    <t xml:space="preserve">        (14.602)   </t>
  </si>
  <si>
    <t xml:space="preserve">        (60.149)   </t>
  </si>
  <si>
    <t xml:space="preserve">         (3.397)   </t>
  </si>
  <si>
    <t xml:space="preserve">        (19.449)   </t>
  </si>
  <si>
    <t xml:space="preserve">       (261.898)   </t>
  </si>
  <si>
    <t xml:space="preserve">       (719.560)   </t>
  </si>
  <si>
    <t xml:space="preserve">Assigned Handbook Only X Below-Md BL Expectations</t>
  </si>
  <si>
    <t xml:space="preserve">          -7.767   </t>
  </si>
  <si>
    <t xml:space="preserve">         -26.654   </t>
  </si>
  <si>
    <t xml:space="preserve">          -2.467   </t>
  </si>
  <si>
    <t xml:space="preserve">         -15.157   </t>
  </si>
  <si>
    <t xml:space="preserve">        -164.750   </t>
  </si>
  <si>
    <t xml:space="preserve">        -376.519   </t>
  </si>
  <si>
    <t xml:space="preserve">        (11.270)   </t>
  </si>
  <si>
    <t xml:space="preserve">        (46.068)   </t>
  </si>
  <si>
    <t xml:space="preserve">         (3.686)   </t>
  </si>
  <si>
    <t xml:space="preserve">        (21.937)   </t>
  </si>
  <si>
    <t xml:space="preserve">       (247.499)   </t>
  </si>
  <si>
    <t xml:space="preserve">       (726.520)   </t>
  </si>
  <si>
    <t xml:space="preserve">Assigned Handbook and Movie X Below-Md BL Expectations</t>
  </si>
  <si>
    <t xml:space="preserve">          -2.953   </t>
  </si>
  <si>
    <t xml:space="preserve">          69.938   </t>
  </si>
  <si>
    <t xml:space="preserve">           4.634   </t>
  </si>
  <si>
    <t xml:space="preserve">          13.500   </t>
  </si>
  <si>
    <t xml:space="preserve">         253.755   </t>
  </si>
  <si>
    <t xml:space="preserve">        1715.506** </t>
  </si>
  <si>
    <t xml:space="preserve">        (14.771)   </t>
  </si>
  <si>
    <t xml:space="preserve">        (65.229)   </t>
  </si>
  <si>
    <t xml:space="preserve">         (3.620)   </t>
  </si>
  <si>
    <t xml:space="preserve">        (16.000)   </t>
  </si>
  <si>
    <t xml:space="preserve">       (234.254)   </t>
  </si>
  <si>
    <t xml:space="preserve">       (703.179)   </t>
  </si>
  <si>
    <t xml:space="preserve">Assigned Handbook and Counseling X Below-Md BL Expectations</t>
  </si>
  <si>
    <t xml:space="preserve">         -35.789   </t>
  </si>
  <si>
    <t xml:space="preserve">          53.431   </t>
  </si>
  <si>
    <t xml:space="preserve">          -5.551   </t>
  </si>
  <si>
    <t xml:space="preserve">         -26.917   </t>
  </si>
  <si>
    <t xml:space="preserve">         218.479   </t>
  </si>
  <si>
    <t xml:space="preserve">         259.317   </t>
  </si>
  <si>
    <t xml:space="preserve">        (31.061)   </t>
  </si>
  <si>
    <t xml:space="preserve">        (61.028)   </t>
  </si>
  <si>
    <t xml:space="preserve">         (5.225)   </t>
  </si>
  <si>
    <t xml:space="preserve">        (27.664)   </t>
  </si>
  <si>
    <t xml:space="preserve">       (248.121)   </t>
  </si>
  <si>
    <t xml:space="preserve">       (925.206)   </t>
  </si>
  <si>
    <t xml:space="preserve">Assigned All Three X Below-Md BL Expectations</t>
  </si>
  <si>
    <t xml:space="preserve">         -18.649   </t>
  </si>
  <si>
    <t xml:space="preserve">         139.386** </t>
  </si>
  <si>
    <t xml:space="preserve">          -7.549   </t>
  </si>
  <si>
    <t xml:space="preserve">         130.012   </t>
  </si>
  <si>
    <t xml:space="preserve">         272.964   </t>
  </si>
  <si>
    <t xml:space="preserve">        (15.044)   </t>
  </si>
  <si>
    <t xml:space="preserve">        (62.284)   </t>
  </si>
  <si>
    <t xml:space="preserve">         (2.710)   </t>
  </si>
  <si>
    <t xml:space="preserve">        (19.618)   </t>
  </si>
  <si>
    <t xml:space="preserve">       (272.600)   </t>
  </si>
  <si>
    <t xml:space="preserve">       (740.803)   </t>
  </si>
  <si>
    <t xml:space="preserve">           0.590   </t>
  </si>
  <si>
    <t xml:space="preserve">           0.166   </t>
  </si>
  <si>
    <t xml:space="preserve">           0.511   </t>
  </si>
  <si>
    <t xml:space="preserve">Table Z2: Treatment Effects on Aspirations and Firm Performance for High- and Low-Expecting Entrepreneurs 18 Months After Treatment</t>
  </si>
  <si>
    <t xml:space="preserve">          14.774   </t>
  </si>
  <si>
    <t xml:space="preserve">         -35.266   </t>
  </si>
  <si>
    <t xml:space="preserve">          -3.011   </t>
  </si>
  <si>
    <t xml:space="preserve">          20.734   </t>
  </si>
  <si>
    <t xml:space="preserve">          36.674   </t>
  </si>
  <si>
    <t xml:space="preserve">        -477.972   </t>
  </si>
  <si>
    <t xml:space="preserve">        (12.723)   </t>
  </si>
  <si>
    <t xml:space="preserve">        (49.694)   </t>
  </si>
  <si>
    <t xml:space="preserve">         (3.618)   </t>
  </si>
  <si>
    <t xml:space="preserve">        (15.713)   </t>
  </si>
  <si>
    <t xml:space="preserve">       (234.832)   </t>
  </si>
  <si>
    <t xml:space="preserve">       (613.152)   </t>
  </si>
  <si>
    <t xml:space="preserve">           1.991   </t>
  </si>
  <si>
    <t xml:space="preserve">         -75.028   </t>
  </si>
  <si>
    <t xml:space="preserve">          -4.579   </t>
  </si>
  <si>
    <t xml:space="preserve">          -2.311   </t>
  </si>
  <si>
    <t xml:space="preserve">         197.802   </t>
  </si>
  <si>
    <t xml:space="preserve">        -541.396   </t>
  </si>
  <si>
    <t xml:space="preserve">         (8.713)   </t>
  </si>
  <si>
    <t xml:space="preserve">        (52.855)   </t>
  </si>
  <si>
    <t xml:space="preserve">         (3.009)   </t>
  </si>
  <si>
    <t xml:space="preserve">        (10.323)   </t>
  </si>
  <si>
    <t xml:space="preserve">       (288.082)   </t>
  </si>
  <si>
    <t xml:space="preserve">       (684.749)   </t>
  </si>
  <si>
    <t xml:space="preserve">          -3.268   </t>
  </si>
  <si>
    <t xml:space="preserve">         -41.979   </t>
  </si>
  <si>
    <t xml:space="preserve">           6.851   </t>
  </si>
  <si>
    <t xml:space="preserve">          -4.261   </t>
  </si>
  <si>
    <t xml:space="preserve">         334.057   </t>
  </si>
  <si>
    <t xml:space="preserve">        -750.491   </t>
  </si>
  <si>
    <t xml:space="preserve">         (9.424)   </t>
  </si>
  <si>
    <t xml:space="preserve">        (66.346)   </t>
  </si>
  <si>
    <t xml:space="preserve">         (4.950)   </t>
  </si>
  <si>
    <t xml:space="preserve">        (11.641)   </t>
  </si>
  <si>
    <t xml:space="preserve">       (324.001)   </t>
  </si>
  <si>
    <t xml:space="preserve">       (639.517)   </t>
  </si>
  <si>
    <t xml:space="preserve">           9.152   </t>
  </si>
  <si>
    <t xml:space="preserve">         -16.997   </t>
  </si>
  <si>
    <t xml:space="preserve">           1.851   </t>
  </si>
  <si>
    <t xml:space="preserve">          17.052   </t>
  </si>
  <si>
    <t xml:space="preserve">        -228.283   </t>
  </si>
  <si>
    <t xml:space="preserve">         703.855   </t>
  </si>
  <si>
    <t xml:space="preserve">        (11.082)   </t>
  </si>
  <si>
    <t xml:space="preserve">        (72.074)   </t>
  </si>
  <si>
    <t xml:space="preserve">         (3.589)   </t>
  </si>
  <si>
    <t xml:space="preserve">        (14.466)   </t>
  </si>
  <si>
    <t xml:space="preserve">       (281.602)   </t>
  </si>
  <si>
    <t xml:space="preserve">       (643.387)   </t>
  </si>
  <si>
    <t xml:space="preserve">         -22.286*  </t>
  </si>
  <si>
    <t xml:space="preserve">         -29.599   </t>
  </si>
  <si>
    <t xml:space="preserve">          -2.006   </t>
  </si>
  <si>
    <t xml:space="preserve">         -30.517** </t>
  </si>
  <si>
    <t xml:space="preserve">         -58.206   </t>
  </si>
  <si>
    <t xml:space="preserve">        -131.878   </t>
  </si>
  <si>
    <t xml:space="preserve">        (12.884)   </t>
  </si>
  <si>
    <t xml:space="preserve">        (49.631)   </t>
  </si>
  <si>
    <t xml:space="preserve">         (3.764)   </t>
  </si>
  <si>
    <t xml:space="preserve">        (15.544)   </t>
  </si>
  <si>
    <t xml:space="preserve">       (230.697)   </t>
  </si>
  <si>
    <t xml:space="preserve">       (597.126)   </t>
  </si>
  <si>
    <t xml:space="preserve">           4.933   </t>
  </si>
  <si>
    <t xml:space="preserve">         136.525** </t>
  </si>
  <si>
    <t xml:space="preserve">           3.490   </t>
  </si>
  <si>
    <t xml:space="preserve">           9.634   </t>
  </si>
  <si>
    <t xml:space="preserve">        -106.038   </t>
  </si>
  <si>
    <t xml:space="preserve">         667.066   </t>
  </si>
  <si>
    <t xml:space="preserve">         (9.147)   </t>
  </si>
  <si>
    <t xml:space="preserve">        (56.254)   </t>
  </si>
  <si>
    <t xml:space="preserve">         (3.363)   </t>
  </si>
  <si>
    <t xml:space="preserve">        (10.649)   </t>
  </si>
  <si>
    <t xml:space="preserve">       (313.824)   </t>
  </si>
  <si>
    <t xml:space="preserve">       (718.473)   </t>
  </si>
  <si>
    <t xml:space="preserve">           5.343   </t>
  </si>
  <si>
    <t xml:space="preserve">          19.830   </t>
  </si>
  <si>
    <t xml:space="preserve">          -8.829*  </t>
  </si>
  <si>
    <t xml:space="preserve">           2.006   </t>
  </si>
  <si>
    <t xml:space="preserve">          74.646   </t>
  </si>
  <si>
    <t xml:space="preserve">        1879.344***</t>
  </si>
  <si>
    <t xml:space="preserve">         (9.921)   </t>
  </si>
  <si>
    <t xml:space="preserve">        (66.926)   </t>
  </si>
  <si>
    <t xml:space="preserve">         (5.043)   </t>
  </si>
  <si>
    <t xml:space="preserve">        (11.727)   </t>
  </si>
  <si>
    <t xml:space="preserve">       (349.630)   </t>
  </si>
  <si>
    <t xml:space="preserve">       (726.281)   </t>
  </si>
  <si>
    <t xml:space="preserve">          -8.251   </t>
  </si>
  <si>
    <t xml:space="preserve">          18.070   </t>
  </si>
  <si>
    <t xml:space="preserve">          -4.488   </t>
  </si>
  <si>
    <t xml:space="preserve">         -14.334   </t>
  </si>
  <si>
    <t xml:space="preserve">         724.847** </t>
  </si>
  <si>
    <t xml:space="preserve">         169.484   </t>
  </si>
  <si>
    <t xml:space="preserve">        (11.177)   </t>
  </si>
  <si>
    <t xml:space="preserve">        (72.941)   </t>
  </si>
  <si>
    <t xml:space="preserve">         (3.660)   </t>
  </si>
  <si>
    <t xml:space="preserve">        (14.486)   </t>
  </si>
  <si>
    <t xml:space="preserve">       (313.765)   </t>
  </si>
  <si>
    <t xml:space="preserve">       (684.726)   </t>
  </si>
  <si>
    <t xml:space="preserve">           0.161   </t>
  </si>
  <si>
    <t xml:space="preserve">           0.444   </t>
  </si>
</sst>
</file>

<file path=xl/styles.xml><?xml version="1.0" encoding="utf-8"?>
<styleSheet xmlns="http://schemas.openxmlformats.org/spreadsheetml/2006/main">
  <numFmts count="9">
    <numFmt numFmtId="164" formatCode="General"/>
    <numFmt numFmtId="165" formatCode="0.00"/>
    <numFmt numFmtId="166" formatCode="0"/>
    <numFmt numFmtId="167" formatCode="@"/>
    <numFmt numFmtId="168" formatCode="0.000"/>
    <numFmt numFmtId="169" formatCode="#,##0"/>
    <numFmt numFmtId="170" formatCode="#,##0.00"/>
    <numFmt numFmtId="171" formatCode="#,##0.000"/>
    <numFmt numFmtId="172" formatCode="0.00E+00"/>
  </numFmts>
  <fonts count="32">
    <font>
      <sz val="11"/>
      <color rgb="FF000000"/>
      <name val="Arial"/>
      <family val="0"/>
      <charset val="1"/>
    </font>
    <font>
      <sz val="10"/>
      <name val="Arial"/>
      <family val="0"/>
    </font>
    <font>
      <sz val="10"/>
      <name val="Arial"/>
      <family val="0"/>
    </font>
    <font>
      <sz val="10"/>
      <name val="Arial"/>
      <family val="0"/>
    </font>
    <font>
      <sz val="11"/>
      <color rgb="FF000000"/>
      <name val="Arial"/>
      <family val="2"/>
      <charset val="1"/>
    </font>
    <font>
      <b val="true"/>
      <sz val="13"/>
      <color rgb="FF000000"/>
      <name val="Arial"/>
      <family val="2"/>
      <charset val="1"/>
    </font>
    <font>
      <i val="true"/>
      <sz val="11"/>
      <color rgb="FF000000"/>
      <name val="Arial"/>
      <family val="2"/>
      <charset val="1"/>
    </font>
    <font>
      <i val="true"/>
      <sz val="11"/>
      <color rgb="FF000000"/>
      <name val="Arial"/>
      <family val="0"/>
      <charset val="1"/>
    </font>
    <font>
      <i val="true"/>
      <sz val="10"/>
      <color rgb="FF000000"/>
      <name val="Arial"/>
      <family val="2"/>
      <charset val="1"/>
    </font>
    <font>
      <i val="true"/>
      <sz val="10"/>
      <color rgb="FF000000"/>
      <name val="Arial"/>
      <family val="0"/>
      <charset val="1"/>
    </font>
    <font>
      <b val="true"/>
      <i val="true"/>
      <sz val="11"/>
      <color rgb="FF000000"/>
      <name val="Arial"/>
      <family val="2"/>
      <charset val="1"/>
    </font>
    <font>
      <b val="true"/>
      <sz val="11"/>
      <color rgb="FF000000"/>
      <name val="Arial"/>
      <family val="2"/>
      <charset val="1"/>
    </font>
    <font>
      <sz val="10"/>
      <color rgb="FF000000"/>
      <name val="Arial"/>
      <family val="2"/>
      <charset val="1"/>
    </font>
    <font>
      <sz val="10"/>
      <color rgb="FF000000"/>
      <name val="Arial"/>
      <family val="0"/>
      <charset val="1"/>
    </font>
    <font>
      <sz val="9"/>
      <color rgb="FF000000"/>
      <name val="Arial"/>
      <family val="0"/>
      <charset val="1"/>
    </font>
    <font>
      <b val="true"/>
      <sz val="13"/>
      <color rgb="FF000000"/>
      <name val="Calibri"/>
      <family val="2"/>
      <charset val="1"/>
    </font>
    <font>
      <b val="true"/>
      <i val="true"/>
      <sz val="11"/>
      <color rgb="FF000000"/>
      <name val="Arial"/>
      <family val="0"/>
      <charset val="1"/>
    </font>
    <font>
      <sz val="9"/>
      <color rgb="FF000000"/>
      <name val="Arial"/>
      <family val="2"/>
      <charset val="1"/>
    </font>
    <font>
      <sz val="9"/>
      <color rgb="FF000000"/>
      <name val="Arial"/>
      <family val="0"/>
    </font>
    <font>
      <sz val="9"/>
      <color rgb="FF000000"/>
      <name val="Times New Roman"/>
      <family val="0"/>
    </font>
    <font>
      <i val="true"/>
      <vertAlign val="superscript"/>
      <sz val="11"/>
      <color rgb="FF000000"/>
      <name val="Arial"/>
      <family val="0"/>
      <charset val="1"/>
    </font>
    <font>
      <vertAlign val="superscript"/>
      <sz val="11"/>
      <color rgb="FF000000"/>
      <name val="Arial"/>
      <family val="0"/>
      <charset val="1"/>
    </font>
    <font>
      <b val="true"/>
      <sz val="15"/>
      <color rgb="FF000000"/>
      <name val="Calibri"/>
      <family val="2"/>
      <charset val="1"/>
    </font>
    <font>
      <sz val="12"/>
      <color rgb="FF000000"/>
      <name val="Arial"/>
      <family val="2"/>
      <charset val="1"/>
    </font>
    <font>
      <b val="true"/>
      <sz val="10"/>
      <color rgb="FF000000"/>
      <name val="Arial"/>
      <family val="0"/>
      <charset val="1"/>
    </font>
    <font>
      <b val="true"/>
      <sz val="12"/>
      <color rgb="FF000000"/>
      <name val="Calibri"/>
      <family val="2"/>
      <charset val="1"/>
    </font>
    <font>
      <sz val="12"/>
      <color rgb="FF000000"/>
      <name val="Arial"/>
      <family val="0"/>
      <charset val="1"/>
    </font>
    <font>
      <sz val="7"/>
      <color rgb="FF000000"/>
      <name val="Arial"/>
      <family val="0"/>
      <charset val="1"/>
    </font>
    <font>
      <b val="true"/>
      <sz val="11"/>
      <color rgb="FF000000"/>
      <name val="Arial"/>
      <family val="0"/>
      <charset val="1"/>
    </font>
    <font>
      <b val="true"/>
      <sz val="12"/>
      <color rgb="FF000000"/>
      <name val="Arial"/>
      <family val="2"/>
      <charset val="1"/>
    </font>
    <font>
      <sz val="12"/>
      <color rgb="FF000000"/>
      <name val="Times New Roman"/>
      <family val="0"/>
    </font>
    <font>
      <b val="true"/>
      <sz val="11.5"/>
      <color rgb="FF000000"/>
      <name val="Arial"/>
      <family val="2"/>
      <charset val="1"/>
    </font>
  </fonts>
  <fills count="3">
    <fill>
      <patternFill patternType="none"/>
    </fill>
    <fill>
      <patternFill patternType="gray125"/>
    </fill>
    <fill>
      <patternFill patternType="solid">
        <fgColor rgb="FFFFFF00"/>
        <bgColor rgb="FFFFFF00"/>
      </patternFill>
    </fill>
  </fills>
  <borders count="18">
    <border diagonalUp="false" diagonalDown="false">
      <left/>
      <right/>
      <top/>
      <bottom/>
      <diagonal/>
    </border>
    <border diagonalUp="false" diagonalDown="false">
      <left/>
      <right/>
      <top style="hair"/>
      <bottom/>
      <diagonal/>
    </border>
    <border diagonalUp="false" diagonalDown="false">
      <left/>
      <right style="hair"/>
      <top style="hair"/>
      <bottom/>
      <diagonal/>
    </border>
    <border diagonalUp="false" diagonalDown="false">
      <left/>
      <right style="hair"/>
      <top/>
      <bottom/>
      <diagonal/>
    </border>
    <border diagonalUp="false" diagonalDown="false">
      <left/>
      <right/>
      <top/>
      <bottom style="hair"/>
      <diagonal/>
    </border>
    <border diagonalUp="false" diagonalDown="false">
      <left/>
      <right style="hair"/>
      <top/>
      <bottom style="hair"/>
      <diagonal/>
    </border>
    <border diagonalUp="false" diagonalDown="false">
      <left/>
      <right/>
      <top/>
      <bottom style="double"/>
      <diagonal/>
    </border>
    <border diagonalUp="false" diagonalDown="false">
      <left/>
      <right/>
      <top style="hair"/>
      <bottom style="hair"/>
      <diagonal/>
    </border>
    <border diagonalUp="false" diagonalDown="false">
      <left style="hair"/>
      <right style="hair"/>
      <top/>
      <bottom/>
      <diagonal/>
    </border>
    <border diagonalUp="false" diagonalDown="false">
      <left style="hair"/>
      <right/>
      <top/>
      <bottom style="hair"/>
      <diagonal/>
    </border>
    <border diagonalUp="false" diagonalDown="false">
      <left style="hair"/>
      <right/>
      <top/>
      <bottom/>
      <diagonal/>
    </border>
    <border diagonalUp="false" diagonalDown="false">
      <left/>
      <right/>
      <top style="thin"/>
      <bottom style="hair"/>
      <diagonal/>
    </border>
    <border diagonalUp="false" diagonalDown="false">
      <left/>
      <right style="hair"/>
      <top style="thin"/>
      <bottom style="hair"/>
      <diagonal/>
    </border>
    <border diagonalUp="false" diagonalDown="false">
      <left/>
      <right/>
      <top/>
      <bottom style="thin"/>
      <diagonal/>
    </border>
    <border diagonalUp="false" diagonalDown="false">
      <left/>
      <right/>
      <top style="thin"/>
      <bottom/>
      <diagonal/>
    </border>
    <border diagonalUp="false" diagonalDown="false">
      <left/>
      <right style="hair"/>
      <top style="thin"/>
      <bottom/>
      <diagonal/>
    </border>
    <border diagonalUp="false" diagonalDown="false">
      <left/>
      <right style="hair"/>
      <top style="hair"/>
      <bottom style="hair"/>
      <diagonal/>
    </border>
    <border diagonalUp="false" diagonalDown="false">
      <left/>
      <right style="hair"/>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true" applyAlignment="true" applyProtection="false">
      <alignment horizontal="general" vertical="bottom" textRotation="0" wrapText="tru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5" fontId="4"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5" fontId="8" fillId="0" borderId="5" xfId="0" applyFont="true" applyBorder="true" applyAlignment="true" applyProtection="false">
      <alignment horizontal="center" vertical="bottom" textRotation="0" wrapText="true" indent="0" shrinkToFit="false"/>
      <protection locked="true" hidden="false"/>
    </xf>
    <xf numFmtId="165" fontId="8" fillId="0" borderId="4" xfId="0" applyFont="true" applyBorder="true" applyAlignment="true" applyProtection="false">
      <alignment horizontal="center" vertical="bottom" textRotation="0" wrapText="tru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left" vertical="center"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1" fillId="0" borderId="3" xfId="0" applyFont="true" applyBorder="true" applyAlignment="true" applyProtection="false">
      <alignment horizontal="center" vertical="bottom" textRotation="0" wrapText="true" indent="0" shrinkToFit="false"/>
      <protection locked="true" hidden="false"/>
    </xf>
    <xf numFmtId="165" fontId="11" fillId="0" borderId="0" xfId="0" applyFont="true" applyBorder="true" applyAlignment="true" applyProtection="false">
      <alignment horizontal="center" vertical="bottom" textRotation="0" wrapText="tru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5" fontId="12" fillId="0" borderId="3"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false" applyAlignment="true" applyProtection="false">
      <alignment horizontal="center" vertical="center" textRotation="0" wrapText="false" indent="0" shrinkToFit="false"/>
      <protection locked="true" hidden="false"/>
    </xf>
    <xf numFmtId="165" fontId="13"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5" fontId="12" fillId="0" borderId="3"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5" fontId="13" fillId="0" borderId="3" xfId="0" applyFont="true" applyBorder="true" applyAlignment="true" applyProtection="false">
      <alignment horizontal="center" vertical="center" textRotation="0" wrapText="false" indent="0" shrinkToFit="false"/>
      <protection locked="true" hidden="false"/>
    </xf>
    <xf numFmtId="165" fontId="12" fillId="0" borderId="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6" fillId="0" borderId="4" xfId="0" applyFont="true" applyBorder="true" applyAlignment="true" applyProtection="false">
      <alignment horizontal="general" vertical="bottom" textRotation="0" wrapText="true" indent="0" shrinkToFit="false"/>
      <protection locked="true" hidden="false"/>
    </xf>
    <xf numFmtId="165" fontId="11" fillId="0" borderId="3" xfId="0" applyFont="true" applyBorder="true" applyAlignment="true" applyProtection="false">
      <alignment horizontal="center" vertical="center" textRotation="0" wrapText="true" indent="0" shrinkToFit="false"/>
      <protection locked="true" hidden="false"/>
    </xf>
    <xf numFmtId="165" fontId="11" fillId="0" borderId="0"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5" fontId="22" fillId="0" borderId="0" xfId="0" applyFont="true" applyBorder="true" applyAlignment="true" applyProtection="false">
      <alignment horizontal="center" vertical="center" textRotation="0" wrapText="false" indent="0" shrinkToFit="false"/>
      <protection locked="true" hidden="false"/>
    </xf>
    <xf numFmtId="165" fontId="23" fillId="0" borderId="3" xfId="0" applyFont="true" applyBorder="true" applyAlignment="true" applyProtection="false">
      <alignment horizontal="center" vertical="center" textRotation="0" wrapText="true" indent="0" shrinkToFit="false"/>
      <protection locked="true" hidden="false"/>
    </xf>
    <xf numFmtId="165" fontId="23" fillId="0" borderId="0"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top" textRotation="0" wrapText="true" indent="0" shrinkToFit="false"/>
      <protection locked="true" hidden="false"/>
    </xf>
    <xf numFmtId="164" fontId="13" fillId="0" borderId="3" xfId="0" applyFont="true" applyBorder="true" applyAlignment="true" applyProtection="false">
      <alignment horizontal="center" vertical="top" textRotation="0" wrapText="tru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5" fontId="8" fillId="0" borderId="5"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5" fontId="4" fillId="0" borderId="0" xfId="0" applyFont="true" applyBorder="true" applyAlignment="true" applyProtection="false">
      <alignment horizontal="center" vertical="center" textRotation="0" wrapText="false" indent="0" shrinkToFit="false"/>
      <protection locked="true" hidden="false"/>
    </xf>
    <xf numFmtId="165" fontId="0" fillId="0" borderId="10" xfId="0" applyFont="false" applyBorder="true" applyAlignment="true" applyProtection="false">
      <alignment horizontal="center" vertical="center" textRotation="0" wrapText="false" indent="0" shrinkToFit="false"/>
      <protection locked="true" hidden="false"/>
    </xf>
    <xf numFmtId="165" fontId="0" fillId="0" borderId="3"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5" fontId="4" fillId="0" borderId="10" xfId="0" applyFont="true" applyBorder="true" applyAlignment="true" applyProtection="false">
      <alignment horizontal="center" vertical="center" textRotation="0" wrapText="false" indent="0" shrinkToFit="false"/>
      <protection locked="true" hidden="false"/>
    </xf>
    <xf numFmtId="168" fontId="4" fillId="0" borderId="0" xfId="0" applyFont="true" applyBorder="true" applyAlignment="true" applyProtection="false">
      <alignment horizontal="center" vertical="center" textRotation="0" wrapText="false" indent="0" shrinkToFit="false"/>
      <protection locked="true" hidden="false"/>
    </xf>
    <xf numFmtId="165" fontId="11" fillId="0" borderId="8" xfId="0" applyFont="true" applyBorder="true" applyAlignment="true" applyProtection="false">
      <alignment horizontal="center" vertical="center" textRotation="0" wrapText="true" indent="0" shrinkToFit="false"/>
      <protection locked="true" hidden="false"/>
    </xf>
    <xf numFmtId="165" fontId="4" fillId="0" borderId="10" xfId="0" applyFont="true" applyBorder="true" applyAlignment="tru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center" vertical="center" textRotation="0" wrapText="true" indent="0" shrinkToFit="false"/>
      <protection locked="true" hidden="false"/>
    </xf>
    <xf numFmtId="168" fontId="13" fillId="0" borderId="10" xfId="0" applyFont="true" applyBorder="true" applyAlignment="true" applyProtection="false">
      <alignment horizontal="center" vertical="center" textRotation="0" wrapText="false" indent="0" shrinkToFit="false"/>
      <protection locked="true" hidden="false"/>
    </xf>
    <xf numFmtId="168" fontId="13" fillId="0" borderId="3" xfId="0" applyFont="true" applyBorder="true" applyAlignment="true" applyProtection="false">
      <alignment horizontal="center" vertical="bottom" textRotation="0" wrapText="true" indent="0" shrinkToFit="false"/>
      <protection locked="true" hidden="false"/>
    </xf>
    <xf numFmtId="168" fontId="13" fillId="0" borderId="0" xfId="0" applyFont="true" applyBorder="false" applyAlignment="true" applyProtection="false">
      <alignment horizontal="center" vertical="bottom" textRotation="0" wrapText="true" indent="0" shrinkToFit="false"/>
      <protection locked="true" hidden="false"/>
    </xf>
    <xf numFmtId="165" fontId="13" fillId="0" borderId="8" xfId="0" applyFont="true" applyBorder="true" applyAlignment="true" applyProtection="false">
      <alignment horizontal="center" vertical="center" textRotation="0" wrapText="true" indent="0" shrinkToFit="false"/>
      <protection locked="true" hidden="false"/>
    </xf>
    <xf numFmtId="165" fontId="13" fillId="0" borderId="3" xfId="0" applyFont="true" applyBorder="true" applyAlignment="true" applyProtection="false">
      <alignment horizontal="center" vertical="center" textRotation="0" wrapText="tru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2" fillId="0" borderId="10" xfId="0" applyFont="true" applyBorder="true" applyAlignment="true" applyProtection="false">
      <alignment horizontal="center" vertical="center" textRotation="0" wrapText="false" indent="0" shrinkToFit="false"/>
      <protection locked="true" hidden="false"/>
    </xf>
    <xf numFmtId="165" fontId="12" fillId="0" borderId="0" xfId="0" applyFont="true" applyBorder="true" applyAlignment="true" applyProtection="false">
      <alignment horizontal="center" vertical="center" textRotation="0" wrapText="false" indent="0" shrinkToFit="false"/>
      <protection locked="true" hidden="false"/>
    </xf>
    <xf numFmtId="165" fontId="12" fillId="0" borderId="8" xfId="0" applyFont="true" applyBorder="true" applyAlignment="true" applyProtection="false">
      <alignment horizontal="center" vertical="center" textRotation="0" wrapText="false" indent="0" shrinkToFit="false"/>
      <protection locked="true" hidden="false"/>
    </xf>
    <xf numFmtId="168" fontId="13" fillId="0" borderId="3" xfId="0" applyFont="true" applyBorder="tru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true" applyAlignment="true" applyProtection="false">
      <alignment horizontal="center" vertical="bottom" textRotation="0" wrapText="false" indent="0" shrinkToFit="false"/>
      <protection locked="true" hidden="false"/>
    </xf>
    <xf numFmtId="165" fontId="13" fillId="0" borderId="3" xfId="0" applyFont="true" applyBorder="true" applyAlignment="true" applyProtection="false">
      <alignment horizontal="center" vertical="bottom" textRotation="0" wrapText="false" indent="0" shrinkToFit="false"/>
      <protection locked="true" hidden="false"/>
    </xf>
    <xf numFmtId="165" fontId="13" fillId="0" borderId="8" xfId="0" applyFont="true" applyBorder="true" applyAlignment="true" applyProtection="false">
      <alignment horizontal="center" vertical="bottom"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true" applyAlignment="true" applyProtection="false">
      <alignment horizontal="center" vertical="bottom" textRotation="0" wrapText="true" indent="0" shrinkToFit="false"/>
      <protection locked="true" hidden="false"/>
    </xf>
    <xf numFmtId="168" fontId="24" fillId="0" borderId="0" xfId="0" applyFont="true" applyBorder="true" applyAlignment="true" applyProtection="false">
      <alignment horizontal="center" vertical="bottom" textRotation="0" wrapText="tru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5" fontId="14" fillId="2"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7" fontId="0" fillId="0" borderId="3" xfId="0" applyFont="true" applyBorder="true" applyAlignment="true" applyProtection="false">
      <alignment horizontal="center" vertical="bottom" textRotation="0" wrapText="false" indent="0" shrinkToFit="false"/>
      <protection locked="true" hidden="false"/>
    </xf>
    <xf numFmtId="167" fontId="0" fillId="0" borderId="3" xfId="0" applyFont="true" applyBorder="tru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7" fontId="7" fillId="0" borderId="3"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bottom" textRotation="0" wrapText="true" indent="0" shrinkToFit="false"/>
      <protection locked="true" hidden="false"/>
    </xf>
    <xf numFmtId="165" fontId="15" fillId="0" borderId="0" xfId="0" applyFont="true" applyBorder="true" applyAlignment="true" applyProtection="false">
      <alignment horizontal="center" vertical="center" textRotation="0" wrapText="false" indent="0" shrinkToFit="false"/>
      <protection locked="true" hidden="false"/>
    </xf>
    <xf numFmtId="164" fontId="26" fillId="0" borderId="8"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8" fillId="0" borderId="4" xfId="0" applyFont="true" applyBorder="true" applyAlignment="true" applyProtection="false">
      <alignment horizontal="center" vertical="center" textRotation="0" wrapText="tru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9" fontId="11" fillId="0" borderId="0" xfId="0" applyFont="true" applyBorder="true" applyAlignment="true" applyProtection="false">
      <alignment horizontal="center" vertical="center" textRotation="0" wrapText="true" indent="0" shrinkToFit="false"/>
      <protection locked="true" hidden="false"/>
    </xf>
    <xf numFmtId="166" fontId="4" fillId="0" borderId="10" xfId="0" applyFont="true" applyBorder="true" applyAlignment="true" applyProtection="false">
      <alignment horizontal="center" vertical="center" textRotation="0" wrapText="false" indent="0" shrinkToFit="false"/>
      <protection locked="true" hidden="false"/>
    </xf>
    <xf numFmtId="170" fontId="4" fillId="0" borderId="10" xfId="0" applyFont="true" applyBorder="true" applyAlignment="true" applyProtection="false">
      <alignment horizontal="center" vertical="center" textRotation="0" wrapText="false" indent="0" shrinkToFit="false"/>
      <protection locked="true" hidden="false"/>
    </xf>
    <xf numFmtId="169" fontId="13" fillId="0" borderId="0" xfId="0" applyFont="true" applyBorder="false" applyAlignment="true" applyProtection="false">
      <alignment horizontal="center" vertical="center" textRotation="0" wrapText="true" indent="0" shrinkToFit="false"/>
      <protection locked="true" hidden="false"/>
    </xf>
    <xf numFmtId="169" fontId="12" fillId="0" borderId="10" xfId="0" applyFont="true" applyBorder="true" applyAlignment="true" applyProtection="false">
      <alignment horizontal="center" vertical="center" textRotation="0" wrapText="fals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1" fontId="12" fillId="0" borderId="10" xfId="0" applyFont="true" applyBorder="true" applyAlignment="true" applyProtection="false">
      <alignment horizontal="center" vertical="center" textRotation="0" wrapText="false" indent="0" shrinkToFit="false"/>
      <protection locked="true" hidden="false"/>
    </xf>
    <xf numFmtId="169" fontId="13" fillId="0" borderId="10" xfId="0" applyFont="true" applyBorder="true" applyAlignment="true" applyProtection="false">
      <alignment horizontal="center" vertical="center" textRotation="0" wrapText="false" indent="0" shrinkToFit="false"/>
      <protection locked="true" hidden="false"/>
    </xf>
    <xf numFmtId="169" fontId="12" fillId="0" borderId="0" xfId="0" applyFont="true" applyBorder="false" applyAlignment="true" applyProtection="false">
      <alignment horizontal="center" vertical="center" textRotation="0" wrapText="false" indent="0" shrinkToFit="false"/>
      <protection locked="true" hidden="false"/>
    </xf>
    <xf numFmtId="170" fontId="12" fillId="0" borderId="0" xfId="0" applyFont="true" applyBorder="true" applyAlignment="true" applyProtection="false">
      <alignment horizontal="center" vertical="center" textRotation="0" wrapText="false" indent="0" shrinkToFit="false"/>
      <protection locked="true" hidden="false"/>
    </xf>
    <xf numFmtId="169" fontId="13" fillId="0" borderId="0" xfId="0" applyFont="true" applyBorder="false" applyAlignment="true" applyProtection="false">
      <alignment horizontal="center" vertical="bottom" textRotation="0" wrapText="false" indent="0" shrinkToFit="false"/>
      <protection locked="true" hidden="false"/>
    </xf>
    <xf numFmtId="165" fontId="13" fillId="0" borderId="0" xfId="0" applyFont="true" applyBorder="true" applyAlignment="true" applyProtection="false">
      <alignment horizontal="center" vertical="center" textRotation="0" wrapText="false" indent="0" shrinkToFit="false"/>
      <protection locked="true" hidden="false"/>
    </xf>
    <xf numFmtId="170" fontId="13" fillId="0" borderId="0" xfId="0" applyFont="true" applyBorder="true" applyAlignment="true" applyProtection="false">
      <alignment horizontal="center" vertical="center" textRotation="0" wrapText="false" indent="0" shrinkToFit="false"/>
      <protection locked="true" hidden="false"/>
    </xf>
    <xf numFmtId="171" fontId="13" fillId="0" borderId="10" xfId="0" applyFont="true" applyBorder="true" applyAlignment="true" applyProtection="false">
      <alignment horizontal="center" vertical="center" textRotation="0" wrapText="true" indent="0" shrinkToFit="false"/>
      <protection locked="true" hidden="false"/>
    </xf>
    <xf numFmtId="169" fontId="13" fillId="0" borderId="10" xfId="0" applyFont="true" applyBorder="true" applyAlignment="true" applyProtection="false">
      <alignment horizontal="center" vertical="bottom" textRotation="0" wrapText="true" indent="0" shrinkToFit="false"/>
      <protection locked="true" hidden="false"/>
    </xf>
    <xf numFmtId="169" fontId="4" fillId="0" borderId="0" xfId="0" applyFont="true" applyBorder="false" applyAlignment="true" applyProtection="false">
      <alignment horizontal="center" vertical="center" textRotation="0" wrapText="false" indent="0" shrinkToFit="false"/>
      <protection locked="true" hidden="false"/>
    </xf>
    <xf numFmtId="168" fontId="4" fillId="0" borderId="10" xfId="0" applyFont="true" applyBorder="true" applyAlignment="true" applyProtection="false">
      <alignment horizontal="center" vertical="center"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5" fontId="13" fillId="0" borderId="0" xfId="0" applyFont="true" applyBorder="true" applyAlignment="true" applyProtection="false">
      <alignment horizontal="center" vertical="bottom" textRotation="0" wrapText="true" indent="0" shrinkToFit="false"/>
      <protection locked="true" hidden="false"/>
    </xf>
    <xf numFmtId="168" fontId="13" fillId="0" borderId="10"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bottom" textRotation="0" wrapText="true" indent="0" shrinkToFit="false"/>
      <protection locked="true" hidden="false"/>
    </xf>
    <xf numFmtId="169"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center" vertical="center" textRotation="0" wrapText="true" indent="0" shrinkToFit="false"/>
      <protection locked="true" hidden="false"/>
    </xf>
    <xf numFmtId="168" fontId="0" fillId="0" borderId="10"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8" fontId="0" fillId="0" borderId="10" xfId="0" applyFont="true" applyBorder="true" applyAlignment="true" applyProtection="false">
      <alignment horizontal="center" vertical="center" textRotation="0" wrapText="false" indent="0" shrinkToFit="false"/>
      <protection locked="true" hidden="false"/>
    </xf>
    <xf numFmtId="168" fontId="13" fillId="0" borderId="10" xfId="0" applyFont="true" applyBorder="true" applyAlignment="true" applyProtection="false">
      <alignment horizontal="center" vertical="bottom" textRotation="0" wrapText="true" indent="0" shrinkToFit="false"/>
      <protection locked="true" hidden="false"/>
    </xf>
    <xf numFmtId="169" fontId="0" fillId="0" borderId="10" xfId="0" applyFont="true" applyBorder="true" applyAlignment="true" applyProtection="false">
      <alignment horizontal="center" vertical="center" textRotation="0" wrapText="true" indent="0" shrinkToFit="false"/>
      <protection locked="true" hidden="false"/>
    </xf>
    <xf numFmtId="168" fontId="0" fillId="0" borderId="3"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9" fontId="0" fillId="0" borderId="10" xfId="0" applyFont="true" applyBorder="true" applyAlignment="true" applyProtection="false">
      <alignment horizontal="center" vertical="bottom" textRotation="0" wrapText="true" indent="0" shrinkToFit="false"/>
      <protection locked="true" hidden="false"/>
    </xf>
    <xf numFmtId="165" fontId="0" fillId="0" borderId="0" xfId="0" applyFont="true" applyBorder="true" applyAlignment="true" applyProtection="false">
      <alignment horizontal="center" vertical="bottom" textRotation="0" wrapText="true" indent="0" shrinkToFit="false"/>
      <protection locked="true" hidden="false"/>
    </xf>
    <xf numFmtId="168" fontId="0" fillId="0" borderId="10" xfId="0" applyFont="true" applyBorder="true" applyAlignment="true" applyProtection="false">
      <alignment horizontal="center" vertical="bottom" textRotation="0" wrapText="true" indent="0" shrinkToFit="false"/>
      <protection locked="true" hidden="false"/>
    </xf>
    <xf numFmtId="168" fontId="24" fillId="0" borderId="3" xfId="0" applyFont="true" applyBorder="true" applyAlignment="true" applyProtection="false">
      <alignment horizontal="center" vertical="bottom" textRotation="0" wrapText="tru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3"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right" vertical="bottom" textRotation="0" wrapText="false" indent="0" shrinkToFit="false"/>
      <protection locked="true" hidden="false"/>
    </xf>
    <xf numFmtId="164" fontId="0" fillId="0" borderId="13" xfId="0" applyFont="true" applyBorder="true" applyAlignment="true" applyProtection="false">
      <alignment horizontal="right" vertical="bottom" textRotation="0" wrapText="true" indent="0" shrinkToFit="false"/>
      <protection locked="true" hidden="false"/>
    </xf>
    <xf numFmtId="164" fontId="0" fillId="0" borderId="13" xfId="0" applyFont="fals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7" fontId="0" fillId="0" borderId="0" xfId="0" applyFont="true" applyBorder="false" applyAlignment="true" applyProtection="false">
      <alignment horizontal="right" vertical="center" textRotation="0" wrapText="false" indent="0" shrinkToFit="false"/>
      <protection locked="true" hidden="false"/>
    </xf>
    <xf numFmtId="167" fontId="0" fillId="0" borderId="3"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7" fontId="0" fillId="0" borderId="0" xfId="0" applyFont="true" applyBorder="true" applyAlignment="true" applyProtection="false">
      <alignment horizontal="right" vertical="center" textRotation="0" wrapText="false" indent="0" shrinkToFit="false"/>
      <protection locked="true" hidden="false"/>
    </xf>
    <xf numFmtId="167" fontId="0" fillId="0" borderId="1" xfId="0" applyFont="true" applyBorder="true" applyAlignment="true" applyProtection="false">
      <alignment horizontal="right"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7" fontId="0" fillId="0" borderId="4" xfId="0" applyFont="false" applyBorder="true" applyAlignment="true" applyProtection="false">
      <alignment horizontal="general" vertical="bottom" textRotation="0" wrapText="true" indent="0" shrinkToFit="false"/>
      <protection locked="true" hidden="false"/>
    </xf>
    <xf numFmtId="167" fontId="0" fillId="0" borderId="10"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7" fontId="0" fillId="0" borderId="1" xfId="0" applyFont="false" applyBorder="true" applyAlignment="true" applyProtection="false">
      <alignment horizontal="right"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right" vertical="bottom" textRotation="0" wrapText="true" indent="0" shrinkToFit="false"/>
      <protection locked="true" hidden="false"/>
    </xf>
    <xf numFmtId="164" fontId="14" fillId="2" borderId="0"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center"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185040</xdr:colOff>
      <xdr:row>19</xdr:row>
      <xdr:rowOff>11520</xdr:rowOff>
    </xdr:from>
    <xdr:to>
      <xdr:col>4</xdr:col>
      <xdr:colOff>787320</xdr:colOff>
      <xdr:row>22</xdr:row>
      <xdr:rowOff>43560</xdr:rowOff>
    </xdr:to>
    <xdr:sp>
      <xdr:nvSpPr>
        <xdr:cNvPr id="0" name="CustomShape 1"/>
        <xdr:cNvSpPr/>
      </xdr:nvSpPr>
      <xdr:spPr>
        <a:xfrm>
          <a:off x="185040" y="3950280"/>
          <a:ext cx="6725880" cy="106200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19440</xdr:colOff>
      <xdr:row>52</xdr:row>
      <xdr:rowOff>23040</xdr:rowOff>
    </xdr:from>
    <xdr:to>
      <xdr:col>11</xdr:col>
      <xdr:colOff>731880</xdr:colOff>
      <xdr:row>52</xdr:row>
      <xdr:rowOff>621000</xdr:rowOff>
    </xdr:to>
    <xdr:sp>
      <xdr:nvSpPr>
        <xdr:cNvPr id="9" name="CustomShape 1"/>
        <xdr:cNvSpPr/>
      </xdr:nvSpPr>
      <xdr:spPr>
        <a:xfrm>
          <a:off x="187560" y="9631080"/>
          <a:ext cx="12282120" cy="59796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20160</xdr:rowOff>
    </xdr:from>
    <xdr:to>
      <xdr:col>9</xdr:col>
      <xdr:colOff>782280</xdr:colOff>
      <xdr:row>35</xdr:row>
      <xdr:rowOff>726840</xdr:rowOff>
    </xdr:to>
    <xdr:sp>
      <xdr:nvSpPr>
        <xdr:cNvPr id="10" name="CustomShape 1"/>
        <xdr:cNvSpPr/>
      </xdr:nvSpPr>
      <xdr:spPr>
        <a:xfrm>
          <a:off x="198360" y="7575120"/>
          <a:ext cx="1268604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19800</xdr:rowOff>
    </xdr:from>
    <xdr:to>
      <xdr:col>9</xdr:col>
      <xdr:colOff>782280</xdr:colOff>
      <xdr:row>35</xdr:row>
      <xdr:rowOff>726480</xdr:rowOff>
    </xdr:to>
    <xdr:sp>
      <xdr:nvSpPr>
        <xdr:cNvPr id="11" name="CustomShape 1"/>
        <xdr:cNvSpPr/>
      </xdr:nvSpPr>
      <xdr:spPr>
        <a:xfrm>
          <a:off x="198360" y="7551360"/>
          <a:ext cx="1278324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20160</xdr:rowOff>
    </xdr:from>
    <xdr:to>
      <xdr:col>8</xdr:col>
      <xdr:colOff>782280</xdr:colOff>
      <xdr:row>35</xdr:row>
      <xdr:rowOff>726840</xdr:rowOff>
    </xdr:to>
    <xdr:sp>
      <xdr:nvSpPr>
        <xdr:cNvPr id="12" name="CustomShape 1"/>
        <xdr:cNvSpPr/>
      </xdr:nvSpPr>
      <xdr:spPr>
        <a:xfrm>
          <a:off x="198360" y="7944120"/>
          <a:ext cx="1146204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twoCellAnchor editAs="oneCell">
    <xdr:from>
      <xdr:col>1</xdr:col>
      <xdr:colOff>5040</xdr:colOff>
      <xdr:row>36</xdr:row>
      <xdr:rowOff>19800</xdr:rowOff>
    </xdr:from>
    <xdr:to>
      <xdr:col>9</xdr:col>
      <xdr:colOff>781920</xdr:colOff>
      <xdr:row>36</xdr:row>
      <xdr:rowOff>174600</xdr:rowOff>
    </xdr:to>
    <xdr:sp>
      <xdr:nvSpPr>
        <xdr:cNvPr id="13" name="CustomShape 1"/>
        <xdr:cNvSpPr/>
      </xdr:nvSpPr>
      <xdr:spPr>
        <a:xfrm>
          <a:off x="198360" y="9105840"/>
          <a:ext cx="12274200" cy="15480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twoCellAnchor editAs="oneCell">
    <xdr:from>
      <xdr:col>1</xdr:col>
      <xdr:colOff>5400</xdr:colOff>
      <xdr:row>35</xdr:row>
      <xdr:rowOff>20520</xdr:rowOff>
    </xdr:from>
    <xdr:to>
      <xdr:col>7</xdr:col>
      <xdr:colOff>974880</xdr:colOff>
      <xdr:row>37</xdr:row>
      <xdr:rowOff>52200</xdr:rowOff>
    </xdr:to>
    <xdr:sp>
      <xdr:nvSpPr>
        <xdr:cNvPr id="14" name="CustomShape 1"/>
        <xdr:cNvSpPr/>
      </xdr:nvSpPr>
      <xdr:spPr>
        <a:xfrm>
          <a:off x="198720" y="7944480"/>
          <a:ext cx="10640160" cy="13690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20160</xdr:rowOff>
    </xdr:from>
    <xdr:to>
      <xdr:col>8</xdr:col>
      <xdr:colOff>782280</xdr:colOff>
      <xdr:row>35</xdr:row>
      <xdr:rowOff>726840</xdr:rowOff>
    </xdr:to>
    <xdr:sp>
      <xdr:nvSpPr>
        <xdr:cNvPr id="15" name="CustomShape 1"/>
        <xdr:cNvSpPr/>
      </xdr:nvSpPr>
      <xdr:spPr>
        <a:xfrm>
          <a:off x="198360" y="7944120"/>
          <a:ext cx="1146204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twoCellAnchor editAs="oneCell">
    <xdr:from>
      <xdr:col>1</xdr:col>
      <xdr:colOff>5040</xdr:colOff>
      <xdr:row>36</xdr:row>
      <xdr:rowOff>19800</xdr:rowOff>
    </xdr:from>
    <xdr:to>
      <xdr:col>9</xdr:col>
      <xdr:colOff>781920</xdr:colOff>
      <xdr:row>36</xdr:row>
      <xdr:rowOff>174600</xdr:rowOff>
    </xdr:to>
    <xdr:sp>
      <xdr:nvSpPr>
        <xdr:cNvPr id="16" name="CustomShape 1"/>
        <xdr:cNvSpPr/>
      </xdr:nvSpPr>
      <xdr:spPr>
        <a:xfrm>
          <a:off x="198360" y="9105840"/>
          <a:ext cx="12274200" cy="15480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twoCellAnchor editAs="oneCell">
    <xdr:from>
      <xdr:col>1</xdr:col>
      <xdr:colOff>5400</xdr:colOff>
      <xdr:row>35</xdr:row>
      <xdr:rowOff>20520</xdr:rowOff>
    </xdr:from>
    <xdr:to>
      <xdr:col>7</xdr:col>
      <xdr:colOff>974880</xdr:colOff>
      <xdr:row>37</xdr:row>
      <xdr:rowOff>52200</xdr:rowOff>
    </xdr:to>
    <xdr:sp>
      <xdr:nvSpPr>
        <xdr:cNvPr id="17" name="CustomShape 1"/>
        <xdr:cNvSpPr/>
      </xdr:nvSpPr>
      <xdr:spPr>
        <a:xfrm>
          <a:off x="198720" y="7944480"/>
          <a:ext cx="10640160" cy="13690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20160</xdr:rowOff>
    </xdr:from>
    <xdr:to>
      <xdr:col>8</xdr:col>
      <xdr:colOff>781920</xdr:colOff>
      <xdr:row>35</xdr:row>
      <xdr:rowOff>726840</xdr:rowOff>
    </xdr:to>
    <xdr:sp>
      <xdr:nvSpPr>
        <xdr:cNvPr id="18" name="CustomShape 1"/>
        <xdr:cNvSpPr/>
      </xdr:nvSpPr>
      <xdr:spPr>
        <a:xfrm>
          <a:off x="198360" y="7944120"/>
          <a:ext cx="1145016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5040</xdr:colOff>
      <xdr:row>35</xdr:row>
      <xdr:rowOff>20160</xdr:rowOff>
    </xdr:from>
    <xdr:to>
      <xdr:col>8</xdr:col>
      <xdr:colOff>781920</xdr:colOff>
      <xdr:row>35</xdr:row>
      <xdr:rowOff>726840</xdr:rowOff>
    </xdr:to>
    <xdr:sp>
      <xdr:nvSpPr>
        <xdr:cNvPr id="19" name="CustomShape 1"/>
        <xdr:cNvSpPr/>
      </xdr:nvSpPr>
      <xdr:spPr>
        <a:xfrm>
          <a:off x="198360" y="7944120"/>
          <a:ext cx="1145016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25</xdr:row>
      <xdr:rowOff>10440</xdr:rowOff>
    </xdr:from>
    <xdr:to>
      <xdr:col>4</xdr:col>
      <xdr:colOff>731880</xdr:colOff>
      <xdr:row>27</xdr:row>
      <xdr:rowOff>7920</xdr:rowOff>
    </xdr:to>
    <xdr:sp>
      <xdr:nvSpPr>
        <xdr:cNvPr id="1" name="CustomShape 1"/>
        <xdr:cNvSpPr/>
      </xdr:nvSpPr>
      <xdr:spPr>
        <a:xfrm>
          <a:off x="13680" y="4848480"/>
          <a:ext cx="6278040" cy="120240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196200</xdr:colOff>
      <xdr:row>22</xdr:row>
      <xdr:rowOff>112320</xdr:rowOff>
    </xdr:from>
    <xdr:to>
      <xdr:col>3</xdr:col>
      <xdr:colOff>1114560</xdr:colOff>
      <xdr:row>24</xdr:row>
      <xdr:rowOff>5040</xdr:rowOff>
    </xdr:to>
    <xdr:sp>
      <xdr:nvSpPr>
        <xdr:cNvPr id="2" name="CustomShape 1"/>
        <xdr:cNvSpPr/>
      </xdr:nvSpPr>
      <xdr:spPr>
        <a:xfrm>
          <a:off x="196200" y="5243400"/>
          <a:ext cx="5985000" cy="79344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4320</xdr:colOff>
      <xdr:row>35</xdr:row>
      <xdr:rowOff>19440</xdr:rowOff>
    </xdr:from>
    <xdr:to>
      <xdr:col>10</xdr:col>
      <xdr:colOff>781560</xdr:colOff>
      <xdr:row>35</xdr:row>
      <xdr:rowOff>726120</xdr:rowOff>
    </xdr:to>
    <xdr:sp>
      <xdr:nvSpPr>
        <xdr:cNvPr id="3" name="CustomShape 1"/>
        <xdr:cNvSpPr/>
      </xdr:nvSpPr>
      <xdr:spPr>
        <a:xfrm>
          <a:off x="197640" y="7575840"/>
          <a:ext cx="1216620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190440</xdr:colOff>
      <xdr:row>34</xdr:row>
      <xdr:rowOff>108720</xdr:rowOff>
    </xdr:from>
    <xdr:to>
      <xdr:col>10</xdr:col>
      <xdr:colOff>844200</xdr:colOff>
      <xdr:row>35</xdr:row>
      <xdr:rowOff>698040</xdr:rowOff>
    </xdr:to>
    <xdr:sp>
      <xdr:nvSpPr>
        <xdr:cNvPr id="4" name="CustomShape 1"/>
        <xdr:cNvSpPr/>
      </xdr:nvSpPr>
      <xdr:spPr>
        <a:xfrm>
          <a:off x="190440" y="7538760"/>
          <a:ext cx="12137040" cy="706680"/>
        </a:xfrm>
        <a:prstGeom prst="rect">
          <a:avLst/>
        </a:prstGeom>
        <a:noFill/>
        <a:ln>
          <a:noFill/>
        </a:ln>
      </xdr:spPr>
      <xdr:style>
        <a:lnRef idx="0"/>
        <a:fillRef idx="0"/>
        <a:effectRef idx="0"/>
        <a:fontRef idx="minor"/>
      </xdr:style>
      <xdr:txBody>
        <a:bodyPr lIns="0" rIns="0" tIns="0" bIns="0"/>
        <a:p>
          <a:pPr algn="just">
            <a:lnSpc>
              <a:spcPts val="0"/>
            </a:lnSpc>
          </a:pPr>
          <a:endParaRPr b="0" lang="en-US" sz="1200" spc="-1" strike="noStrike">
            <a:solidFill>
              <a:srgbClr val="000000"/>
            </a:solidFill>
            <a:uFill>
              <a:solidFill>
                <a:srgbClr val="ffffff"/>
              </a:solidFill>
            </a:uFill>
            <a:latin typeface="Times New Roman"/>
          </a:endParaRPr>
        </a:p>
        <a:p>
          <a:pPr>
            <a:lnSpc>
              <a:spcPts val="0"/>
            </a:lnSpc>
          </a:pP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195480</xdr:colOff>
      <xdr:row>34</xdr:row>
      <xdr:rowOff>8640</xdr:rowOff>
    </xdr:from>
    <xdr:to>
      <xdr:col>7</xdr:col>
      <xdr:colOff>1084320</xdr:colOff>
      <xdr:row>34</xdr:row>
      <xdr:rowOff>715320</xdr:rowOff>
    </xdr:to>
    <xdr:sp>
      <xdr:nvSpPr>
        <xdr:cNvPr id="5" name="CustomShape 1"/>
        <xdr:cNvSpPr/>
      </xdr:nvSpPr>
      <xdr:spPr>
        <a:xfrm>
          <a:off x="195480" y="7235280"/>
          <a:ext cx="10906920" cy="7066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190800</xdr:colOff>
      <xdr:row>34</xdr:row>
      <xdr:rowOff>10080</xdr:rowOff>
    </xdr:from>
    <xdr:to>
      <xdr:col>7</xdr:col>
      <xdr:colOff>1050480</xdr:colOff>
      <xdr:row>34</xdr:row>
      <xdr:rowOff>687960</xdr:rowOff>
    </xdr:to>
    <xdr:sp>
      <xdr:nvSpPr>
        <xdr:cNvPr id="6" name="CustomShape 1"/>
        <xdr:cNvSpPr/>
      </xdr:nvSpPr>
      <xdr:spPr>
        <a:xfrm>
          <a:off x="190800" y="7223040"/>
          <a:ext cx="10592280" cy="67788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173520</xdr:colOff>
      <xdr:row>35</xdr:row>
      <xdr:rowOff>30240</xdr:rowOff>
    </xdr:from>
    <xdr:to>
      <xdr:col>7</xdr:col>
      <xdr:colOff>559080</xdr:colOff>
      <xdr:row>37</xdr:row>
      <xdr:rowOff>108000</xdr:rowOff>
    </xdr:to>
    <xdr:sp>
      <xdr:nvSpPr>
        <xdr:cNvPr id="7" name="CustomShape 1"/>
        <xdr:cNvSpPr/>
      </xdr:nvSpPr>
      <xdr:spPr>
        <a:xfrm>
          <a:off x="173520" y="7531920"/>
          <a:ext cx="8601120" cy="158904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10080</xdr:colOff>
      <xdr:row>35</xdr:row>
      <xdr:rowOff>6480</xdr:rowOff>
    </xdr:from>
    <xdr:to>
      <xdr:col>5</xdr:col>
      <xdr:colOff>751680</xdr:colOff>
      <xdr:row>35</xdr:row>
      <xdr:rowOff>850680</xdr:rowOff>
    </xdr:to>
    <xdr:sp>
      <xdr:nvSpPr>
        <xdr:cNvPr id="8" name="CustomShape 1"/>
        <xdr:cNvSpPr/>
      </xdr:nvSpPr>
      <xdr:spPr>
        <a:xfrm>
          <a:off x="210600" y="7563960"/>
          <a:ext cx="7766640" cy="844200"/>
        </a:xfrm>
        <a:prstGeom prst="rect">
          <a:avLst/>
        </a:prstGeom>
        <a:noFill/>
        <a:ln>
          <a:noFill/>
        </a:ln>
      </xdr:spPr>
      <xdr:style>
        <a:lnRef idx="0"/>
        <a:fillRef idx="0"/>
        <a:effectRef idx="0"/>
        <a:fontRef idx="minor"/>
      </xdr:style>
      <xdr:txBody>
        <a:bodyPr lIns="0" rIns="0" tIns="0" bIns="0"/>
        <a:p>
          <a:pPr algn="just">
            <a:lnSpc>
              <a:spcPts val="0"/>
            </a:lnSpc>
          </a:pPr>
          <a:r>
            <a:rPr b="0" lang="en-US" sz="900" spc="-1" strike="noStrike">
              <a:solidFill>
                <a:srgbClr val="000000"/>
              </a:solidFill>
              <a:uFill>
                <a:solidFill>
                  <a:srgbClr val="ffffff"/>
                </a:solidFill>
              </a:uFill>
              <a:latin typeface="Arial"/>
            </a:rPr>
            <a:t>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19.xml.rels><?xml version="1.0" encoding="UTF-8"?>
<Relationships xmlns="http://schemas.openxmlformats.org/package/2006/relationships"><Relationship Id="rId1" Type="http://schemas.openxmlformats.org/officeDocument/2006/relationships/drawing" Target="../drawings/drawing15.xml"/>
</Relationships>
</file>

<file path=xl/worksheets/_rels/sheet20.xml.rels><?xml version="1.0" encoding="UTF-8"?>
<Relationships xmlns="http://schemas.openxmlformats.org/package/2006/relationships"><Relationship Id="rId1" Type="http://schemas.openxmlformats.org/officeDocument/2006/relationships/drawing" Target="../drawings/drawing16.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N65536"/>
  <sheetViews>
    <sheetView showFormulas="false" showGridLines="true" showRowColHeaders="true" showZeros="true" rightToLeft="false" tabSelected="false" showOutlineSymbols="true" defaultGridColor="true" view="normal" topLeftCell="A4" colorId="64" zoomScale="50" zoomScaleNormal="50" zoomScalePageLayoutView="100" workbookViewId="0">
      <selection pane="topLeft" activeCell="A18" activeCellId="0" sqref="A18"/>
    </sheetView>
  </sheetViews>
  <sheetFormatPr defaultRowHeight="14" outlineLevelRow="0" outlineLevelCol="0"/>
  <cols>
    <col collapsed="false" customWidth="true" hidden="false" outlineLevel="0" max="1" min="1" style="1" width="2"/>
    <col collapsed="false" customWidth="true" hidden="false" outlineLevel="0" max="2" min="2" style="1" width="32.84"/>
    <col collapsed="false" customWidth="true" hidden="false" outlineLevel="0" max="3" min="3" style="1" width="7.39"/>
    <col collapsed="false" customWidth="true" hidden="false" outlineLevel="0" max="4" min="4" style="2" width="9.47"/>
    <col collapsed="false" customWidth="true" hidden="false" outlineLevel="0" max="5" min="5" style="2" width="7.75"/>
    <col collapsed="false" customWidth="true" hidden="false" outlineLevel="0" max="6" min="6" style="0" width="9.47"/>
    <col collapsed="false" customWidth="true" hidden="false" outlineLevel="0" max="7" min="7" style="0" width="9.2"/>
    <col collapsed="false" customWidth="true" hidden="false" outlineLevel="0" max="8" min="8" style="0" width="9.47"/>
    <col collapsed="false" customWidth="true" hidden="false" outlineLevel="0" max="9" min="9" style="0" width="9.06"/>
    <col collapsed="false" customWidth="true" hidden="false" outlineLevel="0" max="15" min="10" style="0" width="8.42"/>
    <col collapsed="false" customWidth="true" hidden="false" outlineLevel="0" max="16" min="16" style="0" width="8.78"/>
    <col collapsed="false" customWidth="true" hidden="false" outlineLevel="0" max="1025" min="17" style="0" width="8.42"/>
  </cols>
  <sheetData>
    <row r="1" customFormat="false" ht="19.5" hidden="false" customHeight="true" outlineLevel="0" collapsed="false">
      <c r="A1" s="3"/>
      <c r="B1" s="4" t="s">
        <v>0</v>
      </c>
      <c r="C1" s="4"/>
      <c r="D1" s="4"/>
      <c r="E1" s="4"/>
      <c r="F1" s="4"/>
      <c r="G1" s="4"/>
      <c r="H1" s="4"/>
      <c r="I1" s="4"/>
      <c r="J1" s="4"/>
      <c r="K1" s="4"/>
      <c r="L1" s="4"/>
    </row>
    <row r="2" customFormat="false" ht="28.3" hidden="false" customHeight="true" outlineLevel="0" collapsed="false">
      <c r="A2" s="5"/>
      <c r="B2" s="5"/>
      <c r="C2" s="6" t="s">
        <v>1</v>
      </c>
      <c r="D2" s="7" t="s">
        <v>2</v>
      </c>
      <c r="E2" s="6" t="s">
        <v>3</v>
      </c>
      <c r="F2" s="8" t="s">
        <v>4</v>
      </c>
      <c r="G2" s="8" t="s">
        <v>5</v>
      </c>
      <c r="H2" s="6" t="s">
        <v>6</v>
      </c>
      <c r="I2" s="6" t="s">
        <v>7</v>
      </c>
      <c r="J2" s="9"/>
      <c r="K2" s="9"/>
      <c r="L2" s="9"/>
    </row>
    <row r="3" customFormat="false" ht="28" hidden="false" customHeight="false" outlineLevel="0" collapsed="false">
      <c r="A3" s="10"/>
      <c r="B3" s="5"/>
      <c r="C3" s="6"/>
      <c r="D3" s="11" t="s">
        <v>8</v>
      </c>
      <c r="E3" s="6"/>
      <c r="F3" s="12" t="s">
        <v>9</v>
      </c>
      <c r="G3" s="12" t="s">
        <v>9</v>
      </c>
      <c r="H3" s="12" t="s">
        <v>9</v>
      </c>
      <c r="I3" s="12" t="s">
        <v>9</v>
      </c>
      <c r="J3" s="9"/>
      <c r="K3" s="9"/>
      <c r="L3" s="9"/>
    </row>
    <row r="4" customFormat="false" ht="26.65" hidden="false" customHeight="true" outlineLevel="0" collapsed="false">
      <c r="A4" s="13"/>
      <c r="B4" s="5"/>
      <c r="C4" s="14"/>
      <c r="D4" s="15" t="s">
        <v>10</v>
      </c>
      <c r="E4" s="16" t="s">
        <v>11</v>
      </c>
      <c r="F4" s="17" t="s">
        <v>12</v>
      </c>
      <c r="G4" s="17" t="s">
        <v>12</v>
      </c>
      <c r="H4" s="16" t="s">
        <v>12</v>
      </c>
      <c r="I4" s="16" t="s">
        <v>12</v>
      </c>
      <c r="J4" s="18"/>
      <c r="K4" s="18"/>
      <c r="L4" s="18"/>
    </row>
    <row r="5" customFormat="false" ht="6.75" hidden="false" customHeight="true" outlineLevel="0" collapsed="false">
      <c r="C5" s="19"/>
      <c r="D5" s="20"/>
      <c r="E5" s="3"/>
      <c r="H5" s="1"/>
      <c r="I5" s="1"/>
      <c r="J5" s="3"/>
      <c r="K5" s="2"/>
      <c r="L5" s="3"/>
    </row>
    <row r="6" customFormat="false" ht="14" hidden="false" customHeight="false" outlineLevel="0" collapsed="false">
      <c r="A6" s="21" t="s">
        <v>13</v>
      </c>
      <c r="B6" s="22"/>
      <c r="C6" s="23"/>
      <c r="D6" s="24"/>
      <c r="E6" s="25"/>
      <c r="H6" s="21"/>
      <c r="I6" s="23"/>
      <c r="J6" s="25"/>
      <c r="K6" s="25"/>
      <c r="L6" s="25"/>
    </row>
    <row r="7" customFormat="false" ht="13.8" hidden="false" customHeight="false" outlineLevel="0" collapsed="false">
      <c r="A7" s="21"/>
      <c r="B7" s="22"/>
      <c r="C7" s="23"/>
      <c r="D7" s="24"/>
      <c r="E7" s="25"/>
      <c r="H7" s="21"/>
      <c r="I7" s="23"/>
      <c r="J7" s="25"/>
      <c r="K7" s="25"/>
      <c r="L7" s="25"/>
    </row>
    <row r="8" customFormat="false" ht="13.8" hidden="false" customHeight="false" outlineLevel="0" collapsed="false">
      <c r="A8" s="26" t="s">
        <v>14</v>
      </c>
      <c r="B8" s="26"/>
      <c r="D8" s="27"/>
      <c r="K8" s="28"/>
    </row>
    <row r="9" customFormat="false" ht="13.8" hidden="false" customHeight="false" outlineLevel="0" collapsed="false">
      <c r="B9" s="29" t="s">
        <v>15</v>
      </c>
      <c r="C9" s="30" t="n">
        <v>1301</v>
      </c>
      <c r="D9" s="31" t="n">
        <v>0.29</v>
      </c>
      <c r="E9" s="32" t="n">
        <v>0.28</v>
      </c>
      <c r="F9" s="33" t="n">
        <v>0.3</v>
      </c>
      <c r="G9" s="32" t="n">
        <v>0.29</v>
      </c>
      <c r="H9" s="32" t="n">
        <v>0.3</v>
      </c>
      <c r="I9" s="33" t="n">
        <v>0.28</v>
      </c>
      <c r="K9" s="34"/>
      <c r="L9" s="2"/>
      <c r="M9" s="34"/>
      <c r="N9" s="34"/>
    </row>
    <row r="10" customFormat="false" ht="13.8" hidden="false" customHeight="false" outlineLevel="0" collapsed="false">
      <c r="B10" s="29"/>
      <c r="C10" s="30"/>
      <c r="D10" s="31"/>
      <c r="E10" s="35"/>
      <c r="F10" s="33" t="s">
        <v>16</v>
      </c>
      <c r="G10" s="32" t="s">
        <v>17</v>
      </c>
      <c r="H10" s="33" t="s">
        <v>18</v>
      </c>
      <c r="I10" s="33" t="s">
        <v>19</v>
      </c>
      <c r="K10" s="34"/>
      <c r="L10" s="2"/>
      <c r="M10" s="34"/>
      <c r="N10" s="34"/>
    </row>
    <row r="11" customFormat="false" ht="14.15" hidden="false" customHeight="false" outlineLevel="0" collapsed="false">
      <c r="B11" s="29" t="s">
        <v>20</v>
      </c>
      <c r="C11" s="36" t="n">
        <v>1300</v>
      </c>
      <c r="D11" s="37" t="n">
        <v>45.27</v>
      </c>
      <c r="E11" s="32" t="n">
        <v>45.22</v>
      </c>
      <c r="F11" s="33" t="n">
        <v>45.27</v>
      </c>
      <c r="G11" s="32" t="n">
        <v>45.28</v>
      </c>
      <c r="H11" s="32" t="n">
        <v>45.16</v>
      </c>
      <c r="I11" s="33" t="n">
        <v>45.38</v>
      </c>
      <c r="K11" s="28"/>
    </row>
    <row r="12" customFormat="false" ht="14.15" hidden="false" customHeight="false" outlineLevel="0" collapsed="false">
      <c r="B12" s="29"/>
      <c r="C12" s="36"/>
      <c r="D12" s="37" t="s">
        <v>21</v>
      </c>
      <c r="E12" s="32"/>
      <c r="F12" s="33" t="s">
        <v>22</v>
      </c>
      <c r="G12" s="32" t="s">
        <v>23</v>
      </c>
      <c r="H12" s="33" t="s">
        <v>23</v>
      </c>
      <c r="I12" s="33" t="s">
        <v>24</v>
      </c>
      <c r="K12" s="28"/>
    </row>
    <row r="13" customFormat="false" ht="14.15" hidden="false" customHeight="false" outlineLevel="0" collapsed="false">
      <c r="B13" s="29" t="s">
        <v>25</v>
      </c>
      <c r="C13" s="30" t="n">
        <v>1301</v>
      </c>
      <c r="D13" s="37" t="n">
        <v>9.39</v>
      </c>
      <c r="E13" s="32" t="n">
        <v>9.1</v>
      </c>
      <c r="F13" s="33" t="n">
        <v>9.52</v>
      </c>
      <c r="G13" s="32" t="n">
        <v>9.36</v>
      </c>
      <c r="H13" s="33" t="n">
        <v>9.42</v>
      </c>
      <c r="I13" s="32" t="n">
        <v>9.55</v>
      </c>
    </row>
    <row r="14" customFormat="false" ht="13.8" hidden="false" customHeight="false" outlineLevel="0" collapsed="false">
      <c r="B14" s="29"/>
      <c r="C14" s="30"/>
      <c r="D14" s="38" t="s">
        <v>26</v>
      </c>
      <c r="E14" s="35"/>
      <c r="F14" s="33" t="s">
        <v>27</v>
      </c>
      <c r="G14" s="33" t="s">
        <v>28</v>
      </c>
      <c r="H14" s="33" t="s">
        <v>29</v>
      </c>
      <c r="I14" s="32" t="s">
        <v>30</v>
      </c>
      <c r="K14" s="34"/>
      <c r="L14" s="34"/>
      <c r="M14" s="34"/>
      <c r="N14" s="2"/>
    </row>
    <row r="15" customFormat="false" ht="14.15" hidden="false" customHeight="false" outlineLevel="0" collapsed="false">
      <c r="B15" s="29" t="s">
        <v>31</v>
      </c>
      <c r="C15" s="30" t="n">
        <v>1301</v>
      </c>
      <c r="D15" s="37" t="n">
        <v>0.39</v>
      </c>
      <c r="E15" s="32" t="n">
        <v>0.4</v>
      </c>
      <c r="F15" s="33" t="n">
        <v>0.39</v>
      </c>
      <c r="G15" s="32" t="n">
        <v>0.4</v>
      </c>
      <c r="H15" s="33" t="n">
        <v>0.39</v>
      </c>
      <c r="I15" s="32" t="n">
        <v>0.38</v>
      </c>
    </row>
    <row r="16" customFormat="false" ht="13.8" hidden="false" customHeight="false" outlineLevel="0" collapsed="false">
      <c r="B16" s="29"/>
      <c r="C16" s="30"/>
      <c r="D16" s="37"/>
      <c r="E16" s="32"/>
      <c r="F16" s="33" t="s">
        <v>32</v>
      </c>
      <c r="G16" s="33" t="s">
        <v>33</v>
      </c>
      <c r="H16" s="33" t="s">
        <v>32</v>
      </c>
      <c r="I16" s="33" t="s">
        <v>34</v>
      </c>
      <c r="K16" s="34"/>
      <c r="L16" s="34"/>
      <c r="M16" s="34"/>
      <c r="N16" s="34"/>
    </row>
    <row r="17" customFormat="false" ht="13.8" hidden="false" customHeight="false" outlineLevel="0" collapsed="false">
      <c r="B17" s="39"/>
      <c r="C17" s="40"/>
      <c r="D17" s="41"/>
      <c r="F17" s="34"/>
      <c r="G17" s="2"/>
      <c r="H17" s="34"/>
      <c r="I17" s="2"/>
      <c r="K17" s="34"/>
      <c r="L17" s="34"/>
      <c r="M17" s="34"/>
      <c r="N17" s="2"/>
    </row>
    <row r="18" customFormat="false" ht="13.8" hidden="false" customHeight="false" outlineLevel="0" collapsed="false">
      <c r="A18" s="42" t="s">
        <v>35</v>
      </c>
      <c r="B18" s="42"/>
      <c r="C18" s="40"/>
      <c r="D18" s="41"/>
      <c r="F18" s="34"/>
      <c r="G18" s="2"/>
      <c r="H18" s="34"/>
      <c r="I18" s="2"/>
      <c r="K18" s="34"/>
      <c r="L18" s="34"/>
      <c r="M18" s="34"/>
      <c r="N18" s="2"/>
    </row>
    <row r="19" customFormat="false" ht="14.15" hidden="false" customHeight="false" outlineLevel="0" collapsed="false">
      <c r="B19" s="29" t="s">
        <v>36</v>
      </c>
      <c r="C19" s="30" t="n">
        <v>1301</v>
      </c>
      <c r="D19" s="37" t="n">
        <v>0.16</v>
      </c>
      <c r="E19" s="32" t="n">
        <v>0.16</v>
      </c>
      <c r="F19" s="33" t="n">
        <v>0.15</v>
      </c>
      <c r="G19" s="33" t="n">
        <v>0.17</v>
      </c>
      <c r="H19" s="32" t="n">
        <v>0.15</v>
      </c>
      <c r="I19" s="32" t="n">
        <v>0.17</v>
      </c>
      <c r="J19" s="3"/>
    </row>
    <row r="20" customFormat="false" ht="14.15" hidden="false" customHeight="false" outlineLevel="0" collapsed="false">
      <c r="B20" s="29"/>
      <c r="C20" s="30"/>
      <c r="D20" s="37" t="s">
        <v>37</v>
      </c>
      <c r="E20" s="32"/>
      <c r="F20" s="33" t="s">
        <v>38</v>
      </c>
      <c r="G20" s="32" t="s">
        <v>39</v>
      </c>
      <c r="H20" s="32" t="s">
        <v>40</v>
      </c>
      <c r="I20" s="32" t="s">
        <v>41</v>
      </c>
      <c r="J20" s="3"/>
      <c r="K20" s="34"/>
      <c r="L20" s="2"/>
      <c r="M20" s="2"/>
      <c r="N20" s="2"/>
    </row>
    <row r="21" customFormat="false" ht="14.15" hidden="false" customHeight="false" outlineLevel="0" collapsed="false">
      <c r="B21" s="29" t="s">
        <v>42</v>
      </c>
      <c r="C21" s="30" t="n">
        <v>1301</v>
      </c>
      <c r="D21" s="37" t="n">
        <v>0.46</v>
      </c>
      <c r="E21" s="32" t="n">
        <v>0.47</v>
      </c>
      <c r="F21" s="33" t="n">
        <v>0.47</v>
      </c>
      <c r="G21" s="33" t="n">
        <v>0.47</v>
      </c>
      <c r="H21" s="32" t="n">
        <v>0.47</v>
      </c>
      <c r="I21" s="32" t="n">
        <v>0.44</v>
      </c>
      <c r="J21" s="3"/>
    </row>
    <row r="22" customFormat="false" ht="14.15" hidden="false" customHeight="false" outlineLevel="0" collapsed="false">
      <c r="B22" s="29"/>
      <c r="C22" s="30"/>
      <c r="D22" s="37" t="s">
        <v>43</v>
      </c>
      <c r="E22" s="32"/>
      <c r="F22" s="33" t="s">
        <v>44</v>
      </c>
      <c r="G22" s="32" t="s">
        <v>45</v>
      </c>
      <c r="H22" s="32" t="s">
        <v>46</v>
      </c>
      <c r="I22" s="32" t="s">
        <v>47</v>
      </c>
      <c r="J22" s="3"/>
      <c r="K22" s="34"/>
      <c r="L22" s="2"/>
      <c r="M22" s="2"/>
      <c r="N22" s="2"/>
    </row>
    <row r="23" customFormat="false" ht="14.15" hidden="false" customHeight="false" outlineLevel="0" collapsed="false">
      <c r="B23" s="29" t="s">
        <v>48</v>
      </c>
      <c r="C23" s="30" t="n">
        <v>1301</v>
      </c>
      <c r="D23" s="37" t="n">
        <v>0.46</v>
      </c>
      <c r="E23" s="32" t="n">
        <v>0.48</v>
      </c>
      <c r="F23" s="33" t="n">
        <v>0.46</v>
      </c>
      <c r="G23" s="33" t="n">
        <v>0.45</v>
      </c>
      <c r="H23" s="32" t="n">
        <v>0.45</v>
      </c>
      <c r="I23" s="32" t="n">
        <v>0.46</v>
      </c>
      <c r="J23" s="3"/>
    </row>
    <row r="24" customFormat="false" ht="14.15" hidden="false" customHeight="false" outlineLevel="0" collapsed="false">
      <c r="B24" s="29"/>
      <c r="C24" s="30"/>
      <c r="D24" s="37" t="s">
        <v>37</v>
      </c>
      <c r="E24" s="32"/>
      <c r="F24" s="33" t="s">
        <v>49</v>
      </c>
      <c r="G24" s="32" t="s">
        <v>50</v>
      </c>
      <c r="H24" s="32" t="s">
        <v>51</v>
      </c>
      <c r="I24" s="32" t="s">
        <v>52</v>
      </c>
      <c r="J24" s="3"/>
      <c r="K24" s="34"/>
      <c r="L24" s="2"/>
      <c r="M24" s="2"/>
      <c r="N24" s="2"/>
    </row>
    <row r="25" customFormat="false" ht="14.15" hidden="false" customHeight="false" outlineLevel="0" collapsed="false">
      <c r="B25" s="29" t="s">
        <v>53</v>
      </c>
      <c r="C25" s="30" t="n">
        <v>1301</v>
      </c>
      <c r="D25" s="37" t="n">
        <v>0.21</v>
      </c>
      <c r="E25" s="32" t="n">
        <v>0.23</v>
      </c>
      <c r="F25" s="33" t="n">
        <v>0.2</v>
      </c>
      <c r="G25" s="33" t="n">
        <v>0.2</v>
      </c>
      <c r="H25" s="32" t="n">
        <v>0.2</v>
      </c>
      <c r="I25" s="32" t="n">
        <v>0.21</v>
      </c>
      <c r="J25" s="3"/>
    </row>
    <row r="26" customFormat="false" ht="14.15" hidden="false" customHeight="false" outlineLevel="0" collapsed="false">
      <c r="B26" s="29"/>
      <c r="C26" s="30"/>
      <c r="D26" s="37" t="s">
        <v>54</v>
      </c>
      <c r="E26" s="32"/>
      <c r="F26" s="33" t="s">
        <v>55</v>
      </c>
      <c r="G26" s="32" t="s">
        <v>56</v>
      </c>
      <c r="H26" s="32" t="s">
        <v>51</v>
      </c>
      <c r="I26" s="32" t="s">
        <v>57</v>
      </c>
      <c r="J26" s="3"/>
      <c r="K26" s="34"/>
      <c r="L26" s="2"/>
      <c r="M26" s="2"/>
      <c r="N26" s="2"/>
    </row>
    <row r="27" customFormat="false" ht="7.55" hidden="false" customHeight="true" outlineLevel="0" collapsed="false">
      <c r="A27" s="43"/>
      <c r="B27" s="39"/>
      <c r="C27" s="40"/>
      <c r="D27" s="41"/>
      <c r="F27" s="34"/>
      <c r="G27" s="2"/>
      <c r="H27" s="34"/>
      <c r="I27" s="2"/>
      <c r="K27" s="3"/>
      <c r="L27" s="3"/>
    </row>
    <row r="28" customFormat="false" ht="13.8" hidden="false" customHeight="false" outlineLevel="0" collapsed="false">
      <c r="A28" s="42" t="s">
        <v>58</v>
      </c>
      <c r="B28" s="42"/>
      <c r="C28" s="40"/>
      <c r="D28" s="41"/>
      <c r="F28" s="34"/>
      <c r="G28" s="2"/>
      <c r="H28" s="34"/>
      <c r="I28" s="2"/>
      <c r="K28" s="3"/>
      <c r="L28" s="3"/>
    </row>
    <row r="29" customFormat="false" ht="14.15" hidden="false" customHeight="false" outlineLevel="0" collapsed="false">
      <c r="B29" s="29" t="s">
        <v>59</v>
      </c>
      <c r="C29" s="30" t="n">
        <v>1301</v>
      </c>
      <c r="D29" s="37" t="n">
        <v>5.18</v>
      </c>
      <c r="E29" s="32" t="n">
        <v>5.19</v>
      </c>
      <c r="F29" s="33" t="n">
        <v>5.07</v>
      </c>
      <c r="G29" s="32" t="n">
        <v>5.21</v>
      </c>
      <c r="H29" s="44" t="n">
        <v>5.25</v>
      </c>
      <c r="I29" s="33" t="n">
        <v>5.2</v>
      </c>
    </row>
    <row r="30" customFormat="false" ht="14.15" hidden="false" customHeight="false" outlineLevel="0" collapsed="false">
      <c r="B30" s="29"/>
      <c r="C30" s="30"/>
      <c r="D30" s="37" t="s">
        <v>60</v>
      </c>
      <c r="E30" s="32"/>
      <c r="F30" s="45" t="s">
        <v>61</v>
      </c>
      <c r="G30" s="45" t="s">
        <v>62</v>
      </c>
      <c r="H30" s="45" t="s">
        <v>63</v>
      </c>
      <c r="I30" s="45" t="s">
        <v>64</v>
      </c>
      <c r="K30" s="46"/>
      <c r="L30" s="46"/>
      <c r="M30" s="46"/>
      <c r="N30" s="46"/>
    </row>
    <row r="31" customFormat="false" ht="14.15" hidden="false" customHeight="false" outlineLevel="0" collapsed="false">
      <c r="B31" s="29" t="s">
        <v>65</v>
      </c>
      <c r="C31" s="30" t="n">
        <v>1301</v>
      </c>
      <c r="D31" s="37" t="n">
        <v>3.73</v>
      </c>
      <c r="E31" s="32" t="n">
        <v>3.74</v>
      </c>
      <c r="F31" s="33" t="n">
        <v>3.76</v>
      </c>
      <c r="G31" s="32" t="n">
        <v>3.88</v>
      </c>
      <c r="H31" s="44" t="n">
        <v>3.6</v>
      </c>
      <c r="I31" s="33" t="n">
        <v>3.68</v>
      </c>
    </row>
    <row r="32" customFormat="false" ht="14.15" hidden="false" customHeight="false" outlineLevel="0" collapsed="false">
      <c r="B32" s="29"/>
      <c r="C32" s="30"/>
      <c r="D32" s="37" t="s">
        <v>66</v>
      </c>
      <c r="E32" s="32"/>
      <c r="F32" s="33" t="s">
        <v>67</v>
      </c>
      <c r="G32" s="44" t="s">
        <v>68</v>
      </c>
      <c r="H32" s="33" t="s">
        <v>69</v>
      </c>
      <c r="I32" s="32" t="s">
        <v>70</v>
      </c>
      <c r="K32" s="34"/>
      <c r="L32" s="47"/>
      <c r="M32" s="34"/>
      <c r="N32" s="2"/>
    </row>
    <row r="33" customFormat="false" ht="14.15" hidden="false" customHeight="false" outlineLevel="0" collapsed="false">
      <c r="B33" s="29" t="s">
        <v>71</v>
      </c>
      <c r="C33" s="36" t="n">
        <v>1301</v>
      </c>
      <c r="D33" s="48" t="n">
        <v>1.71</v>
      </c>
      <c r="E33" s="32" t="n">
        <v>1.7</v>
      </c>
      <c r="F33" s="33" t="n">
        <v>1.67</v>
      </c>
      <c r="G33" s="32" t="n">
        <v>1.8</v>
      </c>
      <c r="H33" s="44" t="n">
        <v>1.67</v>
      </c>
      <c r="I33" s="33" t="n">
        <v>1.69</v>
      </c>
    </row>
    <row r="34" customFormat="false" ht="14.15" hidden="false" customHeight="false" outlineLevel="0" collapsed="false">
      <c r="B34" s="29"/>
      <c r="C34" s="36"/>
      <c r="D34" s="48" t="s">
        <v>72</v>
      </c>
      <c r="E34" s="32"/>
      <c r="F34" s="33" t="s">
        <v>73</v>
      </c>
      <c r="G34" s="44" t="s">
        <v>74</v>
      </c>
      <c r="H34" s="33" t="s">
        <v>63</v>
      </c>
      <c r="I34" s="32" t="s">
        <v>75</v>
      </c>
      <c r="K34" s="34"/>
      <c r="L34" s="47"/>
      <c r="M34" s="34"/>
      <c r="N34" s="2"/>
    </row>
    <row r="35" customFormat="false" ht="7.55" hidden="false" customHeight="true" outlineLevel="0" collapsed="false">
      <c r="B35" s="39"/>
      <c r="C35" s="2"/>
      <c r="D35" s="49"/>
      <c r="F35" s="34"/>
      <c r="G35" s="34"/>
      <c r="H35" s="2"/>
      <c r="I35" s="2"/>
      <c r="J35" s="3"/>
      <c r="K35" s="2"/>
      <c r="L35" s="3"/>
    </row>
    <row r="36" customFormat="false" ht="13.8" hidden="false" customHeight="false" outlineLevel="0" collapsed="false">
      <c r="A36" s="50" t="s">
        <v>76</v>
      </c>
      <c r="B36" s="39"/>
      <c r="C36" s="2"/>
      <c r="D36" s="49"/>
      <c r="F36" s="34"/>
      <c r="G36" s="34"/>
      <c r="H36" s="51"/>
      <c r="I36" s="2"/>
      <c r="J36" s="1"/>
      <c r="K36" s="1"/>
      <c r="L36" s="1"/>
    </row>
    <row r="37" customFormat="false" ht="13.8" hidden="false" customHeight="false" outlineLevel="0" collapsed="false">
      <c r="A37" s="50"/>
      <c r="B37" s="39"/>
      <c r="C37" s="2"/>
      <c r="D37" s="49"/>
      <c r="F37" s="34"/>
      <c r="G37" s="34"/>
      <c r="H37" s="51"/>
      <c r="I37" s="2"/>
      <c r="J37" s="1"/>
      <c r="K37" s="1"/>
      <c r="L37" s="1"/>
    </row>
    <row r="38" customFormat="false" ht="13.8" hidden="false" customHeight="false" outlineLevel="0" collapsed="false">
      <c r="A38" s="42" t="s">
        <v>77</v>
      </c>
      <c r="B38" s="42"/>
      <c r="C38" s="2"/>
      <c r="D38" s="49"/>
      <c r="F38" s="34"/>
      <c r="G38" s="34"/>
      <c r="H38" s="51"/>
      <c r="I38" s="2"/>
      <c r="J38" s="1"/>
      <c r="K38" s="1"/>
      <c r="L38" s="1"/>
    </row>
    <row r="39" customFormat="false" ht="14.15" hidden="false" customHeight="false" outlineLevel="0" collapsed="false">
      <c r="B39" s="29" t="s">
        <v>78</v>
      </c>
      <c r="C39" s="36" t="n">
        <v>1295</v>
      </c>
      <c r="D39" s="37" t="n">
        <v>13.6</v>
      </c>
      <c r="E39" s="32" t="n">
        <v>12.76</v>
      </c>
      <c r="F39" s="33" t="n">
        <v>13.77</v>
      </c>
      <c r="G39" s="33" t="n">
        <v>14.03</v>
      </c>
      <c r="H39" s="32" t="n">
        <v>13.98</v>
      </c>
      <c r="I39" s="32" t="n">
        <v>13.47</v>
      </c>
      <c r="J39" s="3"/>
    </row>
    <row r="40" customFormat="false" ht="14.15" hidden="false" customHeight="false" outlineLevel="0" collapsed="false">
      <c r="B40" s="29"/>
      <c r="C40" s="36"/>
      <c r="D40" s="37" t="s">
        <v>79</v>
      </c>
      <c r="E40" s="32"/>
      <c r="F40" s="33" t="s">
        <v>80</v>
      </c>
      <c r="G40" s="32" t="s">
        <v>81</v>
      </c>
      <c r="H40" s="32" t="s">
        <v>82</v>
      </c>
      <c r="I40" s="32" t="s">
        <v>83</v>
      </c>
      <c r="J40" s="3"/>
      <c r="K40" s="52"/>
      <c r="L40" s="2"/>
      <c r="M40" s="2"/>
      <c r="N40" s="2"/>
    </row>
    <row r="41" customFormat="false" ht="13.8" hidden="false" customHeight="false" outlineLevel="0" collapsed="false">
      <c r="B41" s="29" t="s">
        <v>84</v>
      </c>
      <c r="C41" s="36"/>
      <c r="D41" s="31" t="n">
        <v>0.19</v>
      </c>
      <c r="E41" s="32" t="n">
        <v>0.2</v>
      </c>
      <c r="F41" s="33" t="n">
        <v>0.21</v>
      </c>
      <c r="G41" s="33" t="n">
        <v>0.2</v>
      </c>
      <c r="H41" s="32" t="n">
        <v>0.15</v>
      </c>
      <c r="I41" s="32" t="n">
        <v>0.18</v>
      </c>
      <c r="J41" s="3"/>
    </row>
    <row r="42" customFormat="false" ht="13.8" hidden="false" customHeight="false" outlineLevel="0" collapsed="false">
      <c r="B42" s="29"/>
      <c r="C42" s="36"/>
      <c r="D42" s="31"/>
      <c r="E42" s="32"/>
      <c r="F42" s="33" t="s">
        <v>85</v>
      </c>
      <c r="G42" s="32" t="s">
        <v>86</v>
      </c>
      <c r="H42" s="32" t="s">
        <v>87</v>
      </c>
      <c r="I42" s="32" t="s">
        <v>88</v>
      </c>
      <c r="J42" s="3"/>
      <c r="K42" s="52"/>
      <c r="L42" s="2"/>
      <c r="M42" s="2"/>
      <c r="N42" s="2"/>
    </row>
    <row r="43" customFormat="false" ht="14.15" hidden="false" customHeight="false" outlineLevel="0" collapsed="false">
      <c r="B43" s="29" t="s">
        <v>89</v>
      </c>
      <c r="C43" s="36" t="n">
        <v>1301</v>
      </c>
      <c r="D43" s="37" t="n">
        <v>13.22</v>
      </c>
      <c r="E43" s="32" t="n">
        <v>12.67</v>
      </c>
      <c r="F43" s="33" t="n">
        <v>12.77</v>
      </c>
      <c r="G43" s="33" t="n">
        <v>12.84</v>
      </c>
      <c r="H43" s="32" t="n">
        <v>13.82</v>
      </c>
      <c r="I43" s="33" t="n">
        <v>14.03</v>
      </c>
    </row>
    <row r="44" customFormat="false" ht="14.15" hidden="false" customHeight="false" outlineLevel="0" collapsed="false">
      <c r="B44" s="29"/>
      <c r="C44" s="36"/>
      <c r="D44" s="37" t="s">
        <v>90</v>
      </c>
      <c r="E44" s="32"/>
      <c r="F44" s="33" t="s">
        <v>91</v>
      </c>
      <c r="G44" s="32" t="s">
        <v>92</v>
      </c>
      <c r="H44" s="33" t="s">
        <v>93</v>
      </c>
      <c r="I44" s="32" t="s">
        <v>94</v>
      </c>
      <c r="K44" s="52"/>
      <c r="L44" s="2"/>
      <c r="M44" s="52"/>
      <c r="N44" s="2"/>
    </row>
    <row r="45" customFormat="false" ht="14.15" hidden="false" customHeight="false" outlineLevel="0" collapsed="false">
      <c r="B45" s="29" t="s">
        <v>95</v>
      </c>
      <c r="C45" s="36" t="n">
        <v>1301</v>
      </c>
      <c r="D45" s="37" t="n">
        <v>2</v>
      </c>
      <c r="E45" s="32" t="n">
        <v>2.03</v>
      </c>
      <c r="F45" s="33" t="n">
        <v>2.05</v>
      </c>
      <c r="G45" s="33" t="n">
        <v>1.9</v>
      </c>
      <c r="H45" s="32" t="n">
        <v>1.99</v>
      </c>
      <c r="I45" s="32" t="n">
        <v>2.04</v>
      </c>
      <c r="J45" s="3"/>
    </row>
    <row r="46" customFormat="false" ht="14.15" hidden="false" customHeight="false" outlineLevel="0" collapsed="false">
      <c r="B46" s="29"/>
      <c r="C46" s="36"/>
      <c r="D46" s="37" t="s">
        <v>96</v>
      </c>
      <c r="E46" s="32"/>
      <c r="F46" s="33" t="s">
        <v>97</v>
      </c>
      <c r="G46" s="32" t="s">
        <v>98</v>
      </c>
      <c r="H46" s="32" t="s">
        <v>99</v>
      </c>
      <c r="I46" s="32" t="s">
        <v>100</v>
      </c>
      <c r="J46" s="3"/>
      <c r="K46" s="52"/>
      <c r="L46" s="2"/>
      <c r="M46" s="2"/>
      <c r="N46" s="2"/>
    </row>
    <row r="47" customFormat="false" ht="26.65" hidden="false" customHeight="false" outlineLevel="0" collapsed="false">
      <c r="B47" s="29" t="s">
        <v>101</v>
      </c>
      <c r="C47" s="36" t="n">
        <v>1236</v>
      </c>
      <c r="D47" s="37" t="s">
        <v>102</v>
      </c>
      <c r="E47" s="32" t="n">
        <v>0.03</v>
      </c>
      <c r="F47" s="33" t="n">
        <v>0.03</v>
      </c>
      <c r="G47" s="33" t="n">
        <v>0.03</v>
      </c>
      <c r="H47" s="32" t="n">
        <v>0.05</v>
      </c>
      <c r="I47" s="32" t="n">
        <v>0.05</v>
      </c>
      <c r="J47" s="3"/>
    </row>
    <row r="48" customFormat="false" ht="13.8" hidden="false" customHeight="false" outlineLevel="0" collapsed="false">
      <c r="B48" s="29"/>
      <c r="C48" s="36"/>
      <c r="D48" s="37"/>
      <c r="E48" s="32"/>
      <c r="F48" s="33" t="s">
        <v>103</v>
      </c>
      <c r="G48" s="32" t="s">
        <v>104</v>
      </c>
      <c r="H48" s="32" t="s">
        <v>105</v>
      </c>
      <c r="I48" s="32" t="s">
        <v>106</v>
      </c>
      <c r="J48" s="3"/>
      <c r="K48" s="52"/>
      <c r="L48" s="2"/>
      <c r="M48" s="2"/>
      <c r="N48" s="2"/>
    </row>
    <row r="49" customFormat="false" ht="7.55" hidden="false" customHeight="true" outlineLevel="0" collapsed="false">
      <c r="B49" s="39"/>
      <c r="C49" s="40"/>
      <c r="D49" s="41"/>
      <c r="F49" s="34"/>
      <c r="G49" s="34"/>
      <c r="H49" s="2"/>
      <c r="I49" s="2"/>
      <c r="J49" s="3"/>
      <c r="K49" s="3"/>
      <c r="L49" s="3"/>
    </row>
    <row r="50" customFormat="false" ht="13.8" hidden="false" customHeight="false" outlineLevel="0" collapsed="false">
      <c r="A50" s="42" t="s">
        <v>107</v>
      </c>
      <c r="B50" s="42"/>
      <c r="C50" s="40"/>
      <c r="D50" s="41"/>
      <c r="F50" s="34"/>
      <c r="G50" s="34"/>
      <c r="H50" s="2"/>
      <c r="I50" s="2"/>
      <c r="J50" s="3"/>
      <c r="K50" s="3"/>
      <c r="L50" s="3"/>
    </row>
    <row r="51" customFormat="false" ht="14.15" hidden="false" customHeight="false" outlineLevel="0" collapsed="false">
      <c r="B51" s="29" t="s">
        <v>108</v>
      </c>
      <c r="C51" s="36" t="n">
        <v>1286</v>
      </c>
      <c r="D51" s="37" t="n">
        <v>496.66</v>
      </c>
      <c r="E51" s="32" t="n">
        <v>806.96</v>
      </c>
      <c r="F51" s="33" t="n">
        <v>1155.26</v>
      </c>
      <c r="G51" s="33" t="n">
        <v>363.47</v>
      </c>
      <c r="H51" s="32" t="n">
        <v>-388.08</v>
      </c>
      <c r="I51" s="32" t="n">
        <v>527.98</v>
      </c>
      <c r="J51" s="3"/>
    </row>
    <row r="52" customFormat="false" ht="14.15" hidden="false" customHeight="false" outlineLevel="0" collapsed="false">
      <c r="B52" s="29"/>
      <c r="C52" s="36"/>
      <c r="D52" s="37" t="s">
        <v>109</v>
      </c>
      <c r="E52" s="32"/>
      <c r="F52" s="33" t="s">
        <v>110</v>
      </c>
      <c r="G52" s="33" t="s">
        <v>111</v>
      </c>
      <c r="H52" s="33" t="s">
        <v>112</v>
      </c>
      <c r="I52" s="33" t="s">
        <v>113</v>
      </c>
      <c r="J52" s="3"/>
      <c r="K52" s="53"/>
      <c r="L52" s="53"/>
      <c r="M52" s="53"/>
      <c r="N52" s="53"/>
    </row>
    <row r="53" customFormat="false" ht="14.15" hidden="false" customHeight="false" outlineLevel="0" collapsed="false">
      <c r="B53" s="29" t="s">
        <v>114</v>
      </c>
      <c r="C53" s="36" t="n">
        <v>1286</v>
      </c>
      <c r="D53" s="54" t="n">
        <v>5906.18</v>
      </c>
      <c r="E53" s="32" t="n">
        <v>5077.37</v>
      </c>
      <c r="F53" s="33" t="n">
        <v>5771.24</v>
      </c>
      <c r="G53" s="33" t="n">
        <v>5535.05</v>
      </c>
      <c r="H53" s="32" t="n">
        <v>5704.26</v>
      </c>
      <c r="I53" s="32" t="n">
        <v>7419.87</v>
      </c>
      <c r="J53" s="46"/>
    </row>
    <row r="54" customFormat="false" ht="14.15" hidden="false" customHeight="false" outlineLevel="0" collapsed="false">
      <c r="B54" s="29"/>
      <c r="C54" s="36"/>
      <c r="D54" s="54" t="s">
        <v>115</v>
      </c>
      <c r="E54" s="32"/>
      <c r="F54" s="33" t="s">
        <v>69</v>
      </c>
      <c r="G54" s="33" t="s">
        <v>116</v>
      </c>
      <c r="H54" s="33" t="s">
        <v>117</v>
      </c>
      <c r="I54" s="33" t="s">
        <v>118</v>
      </c>
      <c r="J54" s="46"/>
      <c r="L54" s="34"/>
      <c r="M54" s="34"/>
      <c r="N54" s="34"/>
    </row>
    <row r="55" customFormat="false" ht="13.8" hidden="false" customHeight="false" outlineLevel="0" collapsed="false">
      <c r="B55" s="29" t="s">
        <v>119</v>
      </c>
      <c r="C55" s="36" t="n">
        <v>1295</v>
      </c>
      <c r="D55" s="55" t="n">
        <v>239.83</v>
      </c>
      <c r="E55" s="32" t="n">
        <v>206.14</v>
      </c>
      <c r="F55" s="33" t="n">
        <v>224.23</v>
      </c>
      <c r="G55" s="33" t="n">
        <v>234.75</v>
      </c>
      <c r="H55" s="32" t="n">
        <v>239.5</v>
      </c>
      <c r="I55" s="32" t="n">
        <v>294.31</v>
      </c>
      <c r="J55" s="3"/>
    </row>
    <row r="56" customFormat="false" ht="13.8" hidden="false" customHeight="false" outlineLevel="0" collapsed="false">
      <c r="A56" s="0"/>
      <c r="B56" s="35"/>
      <c r="C56" s="35"/>
      <c r="D56" s="56" t="s">
        <v>120</v>
      </c>
      <c r="E56" s="35"/>
      <c r="F56" s="57" t="s">
        <v>121</v>
      </c>
      <c r="G56" s="57" t="s">
        <v>80</v>
      </c>
      <c r="H56" s="57" t="s">
        <v>122</v>
      </c>
      <c r="I56" s="57" t="s">
        <v>123</v>
      </c>
    </row>
    <row r="57" customFormat="false" ht="14" hidden="false" customHeight="true" outlineLevel="0" collapsed="false"/>
    <row r="58" customFormat="false" ht="13.8" hidden="false" customHeight="false" outlineLevel="0" collapsed="false">
      <c r="B58" s="58" t="s">
        <v>124</v>
      </c>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
    <mergeCell ref="B1:I1"/>
    <mergeCell ref="B2:B4"/>
    <mergeCell ref="C2:C3"/>
    <mergeCell ref="E2:E3"/>
    <mergeCell ref="A8:B8"/>
    <mergeCell ref="A18:B18"/>
    <mergeCell ref="A28:B28"/>
    <mergeCell ref="A38:B38"/>
    <mergeCell ref="A50:B50"/>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B1:J655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4" outlineLevelRow="0" outlineLevelCol="0"/>
  <cols>
    <col collapsed="false" customWidth="true" hidden="false" outlineLevel="0" max="1" min="1" style="0" width="2.59"/>
    <col collapsed="false" customWidth="true" hidden="false" outlineLevel="0" max="2" min="2" style="0" width="52.98"/>
    <col collapsed="false" customWidth="true" hidden="false" outlineLevel="0" max="3" min="3" style="0" width="14.57"/>
    <col collapsed="false" customWidth="true" hidden="false" outlineLevel="0" max="4" min="4" style="0" width="15.08"/>
    <col collapsed="false" customWidth="true" hidden="false" outlineLevel="0" max="5" min="5" style="0" width="15.33"/>
    <col collapsed="false" customWidth="true" hidden="false" outlineLevel="0" max="6" min="6" style="0" width="13.67"/>
    <col collapsed="false" customWidth="true" hidden="false" outlineLevel="0" max="7" min="7" style="0" width="15.21"/>
    <col collapsed="false" customWidth="true" hidden="false" outlineLevel="0" max="8" min="8" style="0" width="14.82"/>
    <col collapsed="false" customWidth="true" hidden="false" outlineLevel="0" max="1025" min="9" style="0" width="10.5"/>
  </cols>
  <sheetData>
    <row r="1" customFormat="false" ht="25.8" hidden="false" customHeight="true" outlineLevel="0" collapsed="false">
      <c r="B1" s="208" t="s">
        <v>1020</v>
      </c>
      <c r="C1" s="208"/>
      <c r="D1" s="208"/>
      <c r="E1" s="208"/>
      <c r="F1" s="208"/>
      <c r="G1" s="208"/>
      <c r="H1" s="208"/>
      <c r="I1" s="79"/>
      <c r="J1" s="79"/>
    </row>
    <row r="2" customFormat="false" ht="13.8" hidden="false" customHeight="false" outlineLevel="0" collapsed="false">
      <c r="B2" s="80" t="str">
        <f aca="false">"                                                  "</f>
        <v>                                                  </v>
      </c>
      <c r="C2" s="81" t="str">
        <f aca="false">"(1)"</f>
        <v>(1)</v>
      </c>
      <c r="D2" s="81" t="str">
        <f aca="false">"(2)"</f>
        <v>(2)</v>
      </c>
      <c r="E2" s="230" t="str">
        <f aca="false">"(3)"</f>
        <v>(3)</v>
      </c>
      <c r="F2" s="81" t="str">
        <f aca="false">"(4)"</f>
        <v>(4)</v>
      </c>
      <c r="G2" s="81" t="str">
        <f aca="false">"(5)"</f>
        <v>(5)</v>
      </c>
      <c r="H2" s="81" t="str">
        <f aca="false">"(6)"</f>
        <v>(6)</v>
      </c>
    </row>
    <row r="3" customFormat="false" ht="53.75" hidden="false" customHeight="true" outlineLevel="0" collapsed="false">
      <c r="B3" s="14"/>
      <c r="C3" s="153" t="s">
        <v>1021</v>
      </c>
      <c r="D3" s="153" t="s">
        <v>1022</v>
      </c>
      <c r="E3" s="152" t="s">
        <v>1023</v>
      </c>
      <c r="F3" s="153" t="s">
        <v>1024</v>
      </c>
      <c r="G3" s="153" t="s">
        <v>1025</v>
      </c>
      <c r="H3" s="153" t="s">
        <v>1026</v>
      </c>
    </row>
    <row r="4" customFormat="false" ht="21.65" hidden="false" customHeight="true" outlineLevel="0" collapsed="false">
      <c r="B4" s="89" t="s">
        <v>396</v>
      </c>
      <c r="C4" s="88" t="s">
        <v>1027</v>
      </c>
      <c r="D4" s="88" t="s">
        <v>1028</v>
      </c>
      <c r="E4" s="216" t="s">
        <v>1029</v>
      </c>
      <c r="F4" s="88" t="s">
        <v>1030</v>
      </c>
      <c r="G4" s="88" t="s">
        <v>1031</v>
      </c>
      <c r="H4" s="231" t="s">
        <v>1032</v>
      </c>
    </row>
    <row r="5" customFormat="false" ht="13.8" hidden="false" customHeight="false" outlineLevel="0" collapsed="false">
      <c r="C5" s="88" t="s">
        <v>1033</v>
      </c>
      <c r="D5" s="88" t="s">
        <v>1034</v>
      </c>
      <c r="E5" s="216" t="s">
        <v>1035</v>
      </c>
      <c r="F5" s="88" t="s">
        <v>1036</v>
      </c>
      <c r="G5" s="88" t="s">
        <v>1037</v>
      </c>
      <c r="H5" s="231" t="s">
        <v>1038</v>
      </c>
    </row>
    <row r="6" customFormat="false" ht="13.8" hidden="false" customHeight="false" outlineLevel="0" collapsed="false">
      <c r="B6" s="89" t="s">
        <v>401</v>
      </c>
      <c r="C6" s="88" t="s">
        <v>1039</v>
      </c>
      <c r="D6" s="88" t="s">
        <v>1040</v>
      </c>
      <c r="E6" s="216" t="s">
        <v>1041</v>
      </c>
      <c r="F6" s="88" t="s">
        <v>1042</v>
      </c>
      <c r="G6" s="88" t="s">
        <v>1043</v>
      </c>
      <c r="H6" s="231" t="s">
        <v>1044</v>
      </c>
    </row>
    <row r="7" customFormat="false" ht="13.8" hidden="false" customHeight="false" outlineLevel="0" collapsed="false">
      <c r="B7" s="89"/>
      <c r="C7" s="88" t="s">
        <v>1045</v>
      </c>
      <c r="D7" s="88" t="s">
        <v>1046</v>
      </c>
      <c r="E7" s="216" t="s">
        <v>1047</v>
      </c>
      <c r="F7" s="88" t="s">
        <v>1048</v>
      </c>
      <c r="G7" s="88" t="s">
        <v>1049</v>
      </c>
      <c r="H7" s="231" t="s">
        <v>1050</v>
      </c>
    </row>
    <row r="8" customFormat="false" ht="13.8" hidden="false" customHeight="false" outlineLevel="0" collapsed="false">
      <c r="B8" s="89" t="s">
        <v>405</v>
      </c>
      <c r="C8" s="88" t="s">
        <v>1051</v>
      </c>
      <c r="D8" s="88" t="s">
        <v>1052</v>
      </c>
      <c r="E8" s="216" t="s">
        <v>1053</v>
      </c>
      <c r="F8" s="88" t="s">
        <v>1054</v>
      </c>
      <c r="G8" s="88" t="s">
        <v>1055</v>
      </c>
      <c r="H8" s="231" t="s">
        <v>1056</v>
      </c>
    </row>
    <row r="9" customFormat="false" ht="13.8" hidden="false" customHeight="false" outlineLevel="0" collapsed="false">
      <c r="B9" s="89"/>
      <c r="C9" s="88" t="s">
        <v>1057</v>
      </c>
      <c r="D9" s="88" t="s">
        <v>1058</v>
      </c>
      <c r="E9" s="216" t="s">
        <v>1059</v>
      </c>
      <c r="F9" s="88" t="s">
        <v>1060</v>
      </c>
      <c r="G9" s="88" t="s">
        <v>1061</v>
      </c>
      <c r="H9" s="231" t="s">
        <v>1062</v>
      </c>
    </row>
    <row r="10" customFormat="false" ht="13.8" hidden="false" customHeight="false" outlineLevel="0" collapsed="false">
      <c r="B10" s="89" t="s">
        <v>408</v>
      </c>
      <c r="C10" s="88" t="s">
        <v>1063</v>
      </c>
      <c r="D10" s="88" t="s">
        <v>1064</v>
      </c>
      <c r="E10" s="216" t="s">
        <v>1065</v>
      </c>
      <c r="F10" s="88" t="s">
        <v>1066</v>
      </c>
      <c r="G10" s="88" t="s">
        <v>1067</v>
      </c>
      <c r="H10" s="231" t="s">
        <v>1068</v>
      </c>
    </row>
    <row r="11" customFormat="false" ht="13.8" hidden="false" customHeight="false" outlineLevel="0" collapsed="false">
      <c r="C11" s="88" t="s">
        <v>1069</v>
      </c>
      <c r="D11" s="88" t="s">
        <v>1070</v>
      </c>
      <c r="E11" s="216" t="s">
        <v>1071</v>
      </c>
      <c r="F11" s="88" t="s">
        <v>1072</v>
      </c>
      <c r="G11" s="88" t="s">
        <v>1073</v>
      </c>
      <c r="H11" s="231" t="s">
        <v>1074</v>
      </c>
    </row>
    <row r="12" customFormat="false" ht="9.4" hidden="false" customHeight="true" outlineLevel="0" collapsed="false">
      <c r="C12" s="217"/>
      <c r="D12" s="217"/>
      <c r="E12" s="218"/>
      <c r="F12" s="217"/>
      <c r="G12" s="217"/>
      <c r="H12" s="232"/>
    </row>
    <row r="13" customFormat="false" ht="13.8" hidden="false" customHeight="false" outlineLevel="0" collapsed="false">
      <c r="B13" s="89" t="s">
        <v>644</v>
      </c>
      <c r="C13" s="88" t="s">
        <v>1075</v>
      </c>
      <c r="D13" s="88" t="s">
        <v>1076</v>
      </c>
      <c r="E13" s="216" t="s">
        <v>1077</v>
      </c>
      <c r="F13" s="219" t="s">
        <v>1078</v>
      </c>
      <c r="G13" s="219" t="s">
        <v>1079</v>
      </c>
      <c r="H13" s="233" t="s">
        <v>1080</v>
      </c>
    </row>
    <row r="14" customFormat="false" ht="13.8" hidden="false" customHeight="false" outlineLevel="0" collapsed="false">
      <c r="C14" s="88" t="s">
        <v>1081</v>
      </c>
      <c r="D14" s="88" t="s">
        <v>1082</v>
      </c>
      <c r="E14" s="216" t="s">
        <v>1083</v>
      </c>
      <c r="F14" s="88" t="s">
        <v>1084</v>
      </c>
      <c r="G14" s="88" t="s">
        <v>1085</v>
      </c>
      <c r="H14" s="231" t="s">
        <v>1086</v>
      </c>
    </row>
    <row r="15" customFormat="false" ht="13.8" hidden="false" customHeight="false" outlineLevel="0" collapsed="false">
      <c r="B15" s="89" t="s">
        <v>663</v>
      </c>
      <c r="C15" s="88" t="s">
        <v>1087</v>
      </c>
      <c r="D15" s="88" t="s">
        <v>1088</v>
      </c>
      <c r="E15" s="216" t="s">
        <v>1089</v>
      </c>
      <c r="F15" s="88" t="s">
        <v>1090</v>
      </c>
      <c r="G15" s="219" t="s">
        <v>1091</v>
      </c>
      <c r="H15" s="231" t="s">
        <v>1092</v>
      </c>
    </row>
    <row r="16" customFormat="false" ht="13.8" hidden="false" customHeight="false" outlineLevel="0" collapsed="false">
      <c r="B16" s="89"/>
      <c r="C16" s="88" t="s">
        <v>1093</v>
      </c>
      <c r="D16" s="88" t="s">
        <v>1094</v>
      </c>
      <c r="E16" s="216" t="s">
        <v>1095</v>
      </c>
      <c r="F16" s="88" t="s">
        <v>1096</v>
      </c>
      <c r="G16" s="88" t="s">
        <v>1097</v>
      </c>
      <c r="H16" s="231" t="s">
        <v>1098</v>
      </c>
    </row>
    <row r="17" customFormat="false" ht="13.8" hidden="false" customHeight="false" outlineLevel="0" collapsed="false">
      <c r="B17" s="89" t="s">
        <v>682</v>
      </c>
      <c r="C17" s="88" t="s">
        <v>1099</v>
      </c>
      <c r="D17" s="219" t="s">
        <v>1100</v>
      </c>
      <c r="E17" s="216" t="s">
        <v>1101</v>
      </c>
      <c r="F17" s="219" t="s">
        <v>1102</v>
      </c>
      <c r="G17" s="219" t="s">
        <v>1103</v>
      </c>
      <c r="H17" s="231" t="s">
        <v>1104</v>
      </c>
    </row>
    <row r="18" customFormat="false" ht="13.8" hidden="false" customHeight="false" outlineLevel="0" collapsed="false">
      <c r="B18" s="89"/>
      <c r="C18" s="88" t="s">
        <v>1105</v>
      </c>
      <c r="D18" s="88" t="s">
        <v>1106</v>
      </c>
      <c r="E18" s="216" t="s">
        <v>1107</v>
      </c>
      <c r="F18" s="88" t="s">
        <v>1108</v>
      </c>
      <c r="G18" s="88" t="s">
        <v>1109</v>
      </c>
      <c r="H18" s="231" t="s">
        <v>1110</v>
      </c>
    </row>
    <row r="19" customFormat="false" ht="13.8" hidden="false" customHeight="false" outlineLevel="0" collapsed="false">
      <c r="B19" s="89" t="s">
        <v>700</v>
      </c>
      <c r="C19" s="88" t="s">
        <v>1111</v>
      </c>
      <c r="D19" s="219" t="s">
        <v>1112</v>
      </c>
      <c r="E19" s="216" t="s">
        <v>1113</v>
      </c>
      <c r="F19" s="219" t="s">
        <v>1114</v>
      </c>
      <c r="G19" s="219" t="s">
        <v>1115</v>
      </c>
      <c r="H19" s="231" t="s">
        <v>1116</v>
      </c>
    </row>
    <row r="20" customFormat="false" ht="13.8" hidden="false" customHeight="false" outlineLevel="0" collapsed="false">
      <c r="B20" s="89"/>
      <c r="C20" s="88" t="s">
        <v>1117</v>
      </c>
      <c r="D20" s="88" t="s">
        <v>1118</v>
      </c>
      <c r="E20" s="216" t="s">
        <v>1119</v>
      </c>
      <c r="F20" s="88" t="s">
        <v>1120</v>
      </c>
      <c r="G20" s="88" t="s">
        <v>1121</v>
      </c>
      <c r="H20" s="231" t="s">
        <v>1122</v>
      </c>
    </row>
    <row r="21" customFormat="false" ht="6.75" hidden="false" customHeight="true" outlineLevel="0" collapsed="false">
      <c r="B21" s="157" t="s">
        <v>412</v>
      </c>
      <c r="C21" s="221"/>
      <c r="D21" s="222"/>
      <c r="E21" s="222"/>
      <c r="F21" s="222"/>
      <c r="G21" s="222"/>
      <c r="H21" s="234"/>
    </row>
    <row r="22" customFormat="false" ht="7.25" hidden="false" customHeight="true" outlineLevel="0" collapsed="false">
      <c r="B22" s="159"/>
      <c r="C22" s="224"/>
      <c r="D22" s="88"/>
      <c r="E22" s="88"/>
      <c r="F22" s="88"/>
      <c r="G22" s="88"/>
      <c r="H22" s="88"/>
    </row>
    <row r="23" customFormat="false" ht="44" hidden="false" customHeight="false" outlineLevel="0" collapsed="false">
      <c r="B23" s="159" t="s">
        <v>718</v>
      </c>
      <c r="C23" s="225" t="s">
        <v>719</v>
      </c>
      <c r="D23" s="225" t="s">
        <v>719</v>
      </c>
      <c r="E23" s="226" t="s">
        <v>719</v>
      </c>
      <c r="F23" s="225" t="s">
        <v>719</v>
      </c>
      <c r="G23" s="225" t="s">
        <v>719</v>
      </c>
      <c r="H23" s="235" t="s">
        <v>719</v>
      </c>
    </row>
    <row r="24" customFormat="false" ht="23.9" hidden="false" customHeight="true" outlineLevel="0" collapsed="false">
      <c r="B24" s="0" t="s">
        <v>415</v>
      </c>
      <c r="C24" s="88" t="s">
        <v>1123</v>
      </c>
      <c r="D24" s="88" t="s">
        <v>1124</v>
      </c>
      <c r="E24" s="216" t="s">
        <v>1125</v>
      </c>
      <c r="F24" s="88" t="s">
        <v>1126</v>
      </c>
      <c r="G24" s="88" t="s">
        <v>1127</v>
      </c>
      <c r="H24" s="231" t="s">
        <v>1128</v>
      </c>
    </row>
    <row r="25" customFormat="false" ht="13.8" hidden="false" customHeight="false" outlineLevel="0" collapsed="false">
      <c r="B25" s="0" t="s">
        <v>418</v>
      </c>
      <c r="C25" s="88" t="s">
        <v>1129</v>
      </c>
      <c r="D25" s="88" t="s">
        <v>1129</v>
      </c>
      <c r="E25" s="216" t="s">
        <v>1129</v>
      </c>
      <c r="F25" s="88" t="s">
        <v>1130</v>
      </c>
      <c r="G25" s="88" t="s">
        <v>1130</v>
      </c>
      <c r="H25" s="231" t="s">
        <v>1130</v>
      </c>
    </row>
    <row r="26" customFormat="false" ht="26" hidden="false" customHeight="true" outlineLevel="0" collapsed="false">
      <c r="B26" s="0" t="s">
        <v>731</v>
      </c>
      <c r="C26" s="88" t="s">
        <v>1131</v>
      </c>
      <c r="D26" s="88" t="s">
        <v>1132</v>
      </c>
      <c r="E26" s="216" t="s">
        <v>1133</v>
      </c>
      <c r="F26" s="88" t="s">
        <v>1134</v>
      </c>
      <c r="G26" s="88" t="s">
        <v>1135</v>
      </c>
      <c r="H26" s="231" t="s">
        <v>1136</v>
      </c>
    </row>
    <row r="27" customFormat="false" ht="13.8" hidden="false" customHeight="false" outlineLevel="0" collapsed="false">
      <c r="B27" s="0" t="s">
        <v>741</v>
      </c>
      <c r="C27" s="88" t="s">
        <v>1137</v>
      </c>
      <c r="D27" s="88" t="s">
        <v>1138</v>
      </c>
      <c r="E27" s="216" t="s">
        <v>1139</v>
      </c>
      <c r="F27" s="88" t="s">
        <v>1140</v>
      </c>
      <c r="G27" s="88" t="s">
        <v>1141</v>
      </c>
      <c r="H27" s="231" t="s">
        <v>1142</v>
      </c>
    </row>
    <row r="28" customFormat="false" ht="13.8" hidden="false" customHeight="false" outlineLevel="0" collapsed="false">
      <c r="B28" s="0" t="s">
        <v>751</v>
      </c>
      <c r="C28" s="88" t="s">
        <v>1143</v>
      </c>
      <c r="D28" s="88" t="s">
        <v>1143</v>
      </c>
      <c r="E28" s="216" t="s">
        <v>1143</v>
      </c>
      <c r="F28" s="88" t="s">
        <v>1144</v>
      </c>
      <c r="G28" s="88" t="s">
        <v>1145</v>
      </c>
      <c r="H28" s="231" t="s">
        <v>1146</v>
      </c>
    </row>
    <row r="29" customFormat="false" ht="13.8" hidden="false" customHeight="false" outlineLevel="0" collapsed="false">
      <c r="B29" s="0" t="s">
        <v>761</v>
      </c>
      <c r="C29" s="88" t="s">
        <v>1147</v>
      </c>
      <c r="D29" s="88" t="s">
        <v>1147</v>
      </c>
      <c r="E29" s="216" t="s">
        <v>1147</v>
      </c>
      <c r="F29" s="88" t="s">
        <v>1148</v>
      </c>
      <c r="G29" s="88" t="s">
        <v>1149</v>
      </c>
      <c r="H29" s="231" t="s">
        <v>1150</v>
      </c>
    </row>
    <row r="30" customFormat="false" ht="23.9" hidden="false" customHeight="true" outlineLevel="0" collapsed="false">
      <c r="B30" s="0" t="s">
        <v>771</v>
      </c>
      <c r="C30" s="88" t="s">
        <v>1151</v>
      </c>
      <c r="D30" s="88" t="s">
        <v>1152</v>
      </c>
      <c r="E30" s="216" t="s">
        <v>1153</v>
      </c>
      <c r="F30" s="88" t="s">
        <v>1154</v>
      </c>
      <c r="G30" s="88" t="s">
        <v>1155</v>
      </c>
      <c r="H30" s="231" t="s">
        <v>1156</v>
      </c>
    </row>
    <row r="31" customFormat="false" ht="13.8" hidden="false" customHeight="false" outlineLevel="0" collapsed="false">
      <c r="B31" s="0" t="s">
        <v>780</v>
      </c>
      <c r="C31" s="88" t="s">
        <v>1157</v>
      </c>
      <c r="D31" s="88" t="s">
        <v>1158</v>
      </c>
      <c r="E31" s="216" t="s">
        <v>1159</v>
      </c>
      <c r="F31" s="88" t="s">
        <v>1160</v>
      </c>
      <c r="G31" s="88" t="s">
        <v>1161</v>
      </c>
      <c r="H31" s="231" t="s">
        <v>1162</v>
      </c>
    </row>
    <row r="32" customFormat="false" ht="13.8" hidden="false" customHeight="false" outlineLevel="0" collapsed="false">
      <c r="B32" s="0" t="s">
        <v>790</v>
      </c>
      <c r="C32" s="88" t="s">
        <v>1163</v>
      </c>
      <c r="D32" s="88" t="s">
        <v>1164</v>
      </c>
      <c r="E32" s="216" t="s">
        <v>1165</v>
      </c>
      <c r="F32" s="88" t="s">
        <v>1166</v>
      </c>
      <c r="G32" s="88" t="s">
        <v>1167</v>
      </c>
      <c r="H32" s="231" t="s">
        <v>1168</v>
      </c>
    </row>
    <row r="33" customFormat="false" ht="13.8" hidden="false" customHeight="false" outlineLevel="0" collapsed="false">
      <c r="B33" s="0" t="s">
        <v>800</v>
      </c>
      <c r="C33" s="88" t="s">
        <v>1169</v>
      </c>
      <c r="D33" s="88" t="s">
        <v>1170</v>
      </c>
      <c r="E33" s="216" t="s">
        <v>1171</v>
      </c>
      <c r="F33" s="88" t="s">
        <v>1172</v>
      </c>
      <c r="G33" s="88" t="s">
        <v>1173</v>
      </c>
      <c r="H33" s="231" t="s">
        <v>1174</v>
      </c>
    </row>
    <row r="34" customFormat="false" ht="9.25" hidden="false" customHeight="true" outlineLevel="0" collapsed="false">
      <c r="B34" s="76"/>
      <c r="C34" s="76"/>
      <c r="D34" s="162"/>
      <c r="E34" s="162"/>
      <c r="F34" s="162"/>
      <c r="G34" s="162"/>
      <c r="H34" s="162"/>
    </row>
    <row r="35" customFormat="false" ht="64.15" hidden="false" customHeight="true" outlineLevel="0" collapsed="false">
      <c r="B35" s="96" t="s">
        <v>1175</v>
      </c>
      <c r="C35" s="96"/>
      <c r="D35" s="96"/>
      <c r="E35" s="96"/>
      <c r="F35" s="96"/>
      <c r="G35" s="96"/>
      <c r="H35" s="96"/>
    </row>
    <row r="1048576" customFormat="false" ht="12.8" hidden="false" customHeight="false" outlineLevel="0" collapsed="false"/>
  </sheetData>
  <mergeCells count="2">
    <mergeCell ref="B1:H1"/>
    <mergeCell ref="B35:H35"/>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true"/>
  </sheetPr>
  <dimension ref="B1:H35"/>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4" outlineLevelRow="0" outlineLevelCol="0"/>
  <cols>
    <col collapsed="false" customWidth="true" hidden="false" outlineLevel="0" max="1" min="1" style="0" width="2.5"/>
    <col collapsed="false" customWidth="true" hidden="false" outlineLevel="0" max="2" min="2" style="0" width="53.26"/>
    <col collapsed="false" customWidth="true" hidden="false" outlineLevel="0" max="3" min="3" style="0" width="12.94"/>
    <col collapsed="false" customWidth="true" hidden="false" outlineLevel="0" max="4" min="4" style="0" width="14.22"/>
    <col collapsed="false" customWidth="true" hidden="false" outlineLevel="0" max="5" min="5" style="0" width="14.51"/>
    <col collapsed="false" customWidth="true" hidden="false" outlineLevel="0" max="6" min="6" style="0" width="13.8"/>
    <col collapsed="false" customWidth="true" hidden="false" outlineLevel="0" max="7" min="7" style="0" width="14.51"/>
    <col collapsed="false" customWidth="true" hidden="false" outlineLevel="0" max="8" min="8" style="0" width="14.36"/>
    <col collapsed="false" customWidth="true" hidden="false" outlineLevel="0" max="1025" min="9" style="0" width="10.5"/>
  </cols>
  <sheetData>
    <row r="1" customFormat="false" ht="27.5" hidden="false" customHeight="true" outlineLevel="0" collapsed="false">
      <c r="B1" s="208" t="s">
        <v>1176</v>
      </c>
      <c r="C1" s="208"/>
      <c r="D1" s="208"/>
      <c r="E1" s="208"/>
      <c r="F1" s="208"/>
      <c r="G1" s="208"/>
      <c r="H1" s="208"/>
    </row>
    <row r="2" customFormat="false" ht="13.8" hidden="false" customHeight="false" outlineLevel="0" collapsed="false">
      <c r="B2" s="80" t="str">
        <f aca="false">"                                                  "</f>
        <v>                                                  </v>
      </c>
      <c r="C2" s="81" t="str">
        <f aca="false">"(1)"</f>
        <v>(1)</v>
      </c>
      <c r="D2" s="81" t="str">
        <f aca="false">"(2)"</f>
        <v>(2)</v>
      </c>
      <c r="E2" s="230" t="str">
        <f aca="false">"(3)"</f>
        <v>(3)</v>
      </c>
      <c r="F2" s="81" t="str">
        <f aca="false">"(4)"</f>
        <v>(4)</v>
      </c>
      <c r="G2" s="81" t="str">
        <f aca="false">"(5)"</f>
        <v>(5)</v>
      </c>
      <c r="H2" s="81" t="str">
        <f aca="false">"(6)"</f>
        <v>(6)</v>
      </c>
    </row>
    <row r="3" customFormat="false" ht="50.9" hidden="false" customHeight="true" outlineLevel="0" collapsed="false">
      <c r="B3" s="14"/>
      <c r="C3" s="153" t="s">
        <v>1021</v>
      </c>
      <c r="D3" s="153" t="s">
        <v>1022</v>
      </c>
      <c r="E3" s="152" t="s">
        <v>1023</v>
      </c>
      <c r="F3" s="153" t="s">
        <v>1024</v>
      </c>
      <c r="G3" s="153" t="s">
        <v>1025</v>
      </c>
      <c r="H3" s="153" t="s">
        <v>1026</v>
      </c>
    </row>
    <row r="4" customFormat="false" ht="21.65" hidden="false" customHeight="true" outlineLevel="0" collapsed="false">
      <c r="B4" s="89" t="s">
        <v>396</v>
      </c>
      <c r="C4" s="88" t="s">
        <v>1177</v>
      </c>
      <c r="D4" s="88" t="s">
        <v>1178</v>
      </c>
      <c r="E4" s="216" t="s">
        <v>1179</v>
      </c>
      <c r="F4" s="88" t="s">
        <v>1180</v>
      </c>
      <c r="G4" s="88" t="s">
        <v>1181</v>
      </c>
      <c r="H4" s="231" t="s">
        <v>1182</v>
      </c>
    </row>
    <row r="5" customFormat="false" ht="13.8" hidden="false" customHeight="false" outlineLevel="0" collapsed="false">
      <c r="C5" s="88" t="s">
        <v>1183</v>
      </c>
      <c r="D5" s="88" t="s">
        <v>1184</v>
      </c>
      <c r="E5" s="216" t="s">
        <v>1185</v>
      </c>
      <c r="F5" s="88" t="s">
        <v>1186</v>
      </c>
      <c r="G5" s="88" t="s">
        <v>1187</v>
      </c>
      <c r="H5" s="231" t="s">
        <v>1188</v>
      </c>
    </row>
    <row r="6" customFormat="false" ht="13.8" hidden="false" customHeight="false" outlineLevel="0" collapsed="false">
      <c r="B6" s="89" t="s">
        <v>401</v>
      </c>
      <c r="C6" s="88" t="s">
        <v>1189</v>
      </c>
      <c r="D6" s="88" t="s">
        <v>1190</v>
      </c>
      <c r="E6" s="216" t="s">
        <v>1191</v>
      </c>
      <c r="F6" s="88" t="s">
        <v>1192</v>
      </c>
      <c r="G6" s="88" t="s">
        <v>1193</v>
      </c>
      <c r="H6" s="231" t="s">
        <v>1194</v>
      </c>
    </row>
    <row r="7" customFormat="false" ht="13.8" hidden="false" customHeight="false" outlineLevel="0" collapsed="false">
      <c r="B7" s="89"/>
      <c r="C7" s="88" t="s">
        <v>1195</v>
      </c>
      <c r="D7" s="88" t="s">
        <v>1196</v>
      </c>
      <c r="E7" s="216" t="s">
        <v>1197</v>
      </c>
      <c r="F7" s="88" t="s">
        <v>1198</v>
      </c>
      <c r="G7" s="88" t="s">
        <v>1199</v>
      </c>
      <c r="H7" s="231" t="s">
        <v>1200</v>
      </c>
    </row>
    <row r="8" customFormat="false" ht="13.8" hidden="false" customHeight="false" outlineLevel="0" collapsed="false">
      <c r="B8" s="89" t="s">
        <v>405</v>
      </c>
      <c r="C8" s="88" t="s">
        <v>1201</v>
      </c>
      <c r="D8" s="88" t="s">
        <v>1202</v>
      </c>
      <c r="E8" s="216" t="s">
        <v>1203</v>
      </c>
      <c r="F8" s="88" t="s">
        <v>1204</v>
      </c>
      <c r="G8" s="88" t="s">
        <v>1205</v>
      </c>
      <c r="H8" s="231" t="s">
        <v>1206</v>
      </c>
    </row>
    <row r="9" customFormat="false" ht="13.8" hidden="false" customHeight="false" outlineLevel="0" collapsed="false">
      <c r="B9" s="89"/>
      <c r="C9" s="88" t="s">
        <v>1207</v>
      </c>
      <c r="D9" s="88" t="s">
        <v>1208</v>
      </c>
      <c r="E9" s="216" t="s">
        <v>1209</v>
      </c>
      <c r="F9" s="88" t="s">
        <v>1210</v>
      </c>
      <c r="G9" s="88" t="s">
        <v>1211</v>
      </c>
      <c r="H9" s="231" t="s">
        <v>1212</v>
      </c>
    </row>
    <row r="10" customFormat="false" ht="13.8" hidden="false" customHeight="false" outlineLevel="0" collapsed="false">
      <c r="B10" s="89" t="s">
        <v>408</v>
      </c>
      <c r="C10" s="88" t="s">
        <v>1213</v>
      </c>
      <c r="D10" s="88" t="s">
        <v>1214</v>
      </c>
      <c r="E10" s="216" t="s">
        <v>1215</v>
      </c>
      <c r="F10" s="88" t="s">
        <v>1216</v>
      </c>
      <c r="G10" s="88" t="s">
        <v>1217</v>
      </c>
      <c r="H10" s="231" t="s">
        <v>1218</v>
      </c>
    </row>
    <row r="11" customFormat="false" ht="13.8" hidden="false" customHeight="false" outlineLevel="0" collapsed="false">
      <c r="C11" s="88" t="s">
        <v>1219</v>
      </c>
      <c r="D11" s="88" t="s">
        <v>1220</v>
      </c>
      <c r="E11" s="216" t="s">
        <v>1221</v>
      </c>
      <c r="F11" s="88" t="s">
        <v>1222</v>
      </c>
      <c r="G11" s="88" t="s">
        <v>1223</v>
      </c>
      <c r="H11" s="231" t="s">
        <v>1224</v>
      </c>
    </row>
    <row r="12" customFormat="false" ht="9.4" hidden="false" customHeight="true" outlineLevel="0" collapsed="false">
      <c r="C12" s="217"/>
      <c r="D12" s="217"/>
      <c r="E12" s="218"/>
      <c r="F12" s="217"/>
      <c r="G12" s="217"/>
      <c r="H12" s="232"/>
    </row>
    <row r="13" customFormat="false" ht="13.8" hidden="false" customHeight="false" outlineLevel="0" collapsed="false">
      <c r="B13" s="89" t="s">
        <v>644</v>
      </c>
      <c r="C13" s="88" t="s">
        <v>1225</v>
      </c>
      <c r="D13" s="88" t="s">
        <v>1226</v>
      </c>
      <c r="E13" s="216" t="s">
        <v>1227</v>
      </c>
      <c r="F13" s="217" t="s">
        <v>1228</v>
      </c>
      <c r="G13" s="217" t="s">
        <v>1229</v>
      </c>
      <c r="H13" s="232" t="s">
        <v>1230</v>
      </c>
    </row>
    <row r="14" customFormat="false" ht="13.8" hidden="false" customHeight="false" outlineLevel="0" collapsed="false">
      <c r="C14" s="88" t="s">
        <v>1231</v>
      </c>
      <c r="D14" s="88" t="s">
        <v>1232</v>
      </c>
      <c r="E14" s="216" t="s">
        <v>1233</v>
      </c>
      <c r="F14" s="88" t="s">
        <v>1234</v>
      </c>
      <c r="G14" s="88" t="s">
        <v>1235</v>
      </c>
      <c r="H14" s="231" t="s">
        <v>1236</v>
      </c>
    </row>
    <row r="15" customFormat="false" ht="13.8" hidden="false" customHeight="false" outlineLevel="0" collapsed="false">
      <c r="B15" s="89" t="s">
        <v>663</v>
      </c>
      <c r="C15" s="88" t="s">
        <v>1237</v>
      </c>
      <c r="D15" s="88" t="s">
        <v>1238</v>
      </c>
      <c r="E15" s="216" t="s">
        <v>1239</v>
      </c>
      <c r="F15" s="88" t="s">
        <v>1240</v>
      </c>
      <c r="G15" s="88" t="s">
        <v>1241</v>
      </c>
      <c r="H15" s="231" t="s">
        <v>1242</v>
      </c>
    </row>
    <row r="16" customFormat="false" ht="13.8" hidden="false" customHeight="false" outlineLevel="0" collapsed="false">
      <c r="B16" s="89"/>
      <c r="C16" s="88" t="s">
        <v>1243</v>
      </c>
      <c r="D16" s="88" t="s">
        <v>1244</v>
      </c>
      <c r="E16" s="216" t="s">
        <v>1245</v>
      </c>
      <c r="F16" s="88" t="s">
        <v>1246</v>
      </c>
      <c r="G16" s="88" t="s">
        <v>1247</v>
      </c>
      <c r="H16" s="231" t="s">
        <v>1248</v>
      </c>
    </row>
    <row r="17" customFormat="false" ht="13.8" hidden="false" customHeight="false" outlineLevel="0" collapsed="false">
      <c r="B17" s="89" t="s">
        <v>682</v>
      </c>
      <c r="C17" s="88" t="s">
        <v>1249</v>
      </c>
      <c r="D17" s="88" t="s">
        <v>1250</v>
      </c>
      <c r="E17" s="216" t="s">
        <v>1251</v>
      </c>
      <c r="F17" s="88" t="s">
        <v>1252</v>
      </c>
      <c r="G17" s="88" t="s">
        <v>1253</v>
      </c>
      <c r="H17" s="231" t="s">
        <v>1254</v>
      </c>
    </row>
    <row r="18" customFormat="false" ht="13.8" hidden="false" customHeight="false" outlineLevel="0" collapsed="false">
      <c r="B18" s="89"/>
      <c r="C18" s="88" t="s">
        <v>1255</v>
      </c>
      <c r="D18" s="88" t="s">
        <v>1256</v>
      </c>
      <c r="E18" s="216" t="s">
        <v>1257</v>
      </c>
      <c r="F18" s="88" t="s">
        <v>1258</v>
      </c>
      <c r="G18" s="88" t="s">
        <v>1259</v>
      </c>
      <c r="H18" s="231" t="s">
        <v>1260</v>
      </c>
    </row>
    <row r="19" customFormat="false" ht="13.8" hidden="false" customHeight="false" outlineLevel="0" collapsed="false">
      <c r="B19" s="89" t="s">
        <v>700</v>
      </c>
      <c r="C19" s="88" t="s">
        <v>1261</v>
      </c>
      <c r="D19" s="88" t="s">
        <v>1262</v>
      </c>
      <c r="E19" s="216" t="s">
        <v>1263</v>
      </c>
      <c r="F19" s="88" t="s">
        <v>1264</v>
      </c>
      <c r="G19" s="88" t="s">
        <v>1265</v>
      </c>
      <c r="H19" s="231" t="s">
        <v>1266</v>
      </c>
    </row>
    <row r="20" customFormat="false" ht="13.8" hidden="false" customHeight="false" outlineLevel="0" collapsed="false">
      <c r="C20" s="88" t="s">
        <v>1267</v>
      </c>
      <c r="D20" s="88" t="s">
        <v>1268</v>
      </c>
      <c r="E20" s="216" t="s">
        <v>1269</v>
      </c>
      <c r="F20" s="88" t="s">
        <v>1270</v>
      </c>
      <c r="G20" s="88" t="s">
        <v>1271</v>
      </c>
      <c r="H20" s="231" t="s">
        <v>1272</v>
      </c>
    </row>
    <row r="21" customFormat="false" ht="6.75" hidden="false" customHeight="true" outlineLevel="0" collapsed="false">
      <c r="B21" s="157" t="s">
        <v>412</v>
      </c>
      <c r="C21" s="157"/>
      <c r="D21" s="222"/>
      <c r="E21" s="222"/>
      <c r="F21" s="222"/>
      <c r="G21" s="222"/>
      <c r="H21" s="224"/>
    </row>
    <row r="22" customFormat="false" ht="7.4" hidden="false" customHeight="true" outlineLevel="0" collapsed="false">
      <c r="B22" s="159"/>
      <c r="C22" s="159"/>
      <c r="D22" s="88"/>
      <c r="E22" s="88"/>
      <c r="F22" s="88"/>
      <c r="G22" s="88"/>
      <c r="H22" s="236"/>
    </row>
    <row r="23" customFormat="false" ht="44" hidden="false" customHeight="false" outlineLevel="0" collapsed="false">
      <c r="B23" s="159" t="s">
        <v>718</v>
      </c>
      <c r="C23" s="225" t="s">
        <v>719</v>
      </c>
      <c r="D23" s="225" t="s">
        <v>719</v>
      </c>
      <c r="E23" s="226" t="s">
        <v>719</v>
      </c>
      <c r="F23" s="225" t="s">
        <v>719</v>
      </c>
      <c r="G23" s="225" t="s">
        <v>719</v>
      </c>
      <c r="H23" s="235" t="s">
        <v>719</v>
      </c>
    </row>
    <row r="24" customFormat="false" ht="23.9" hidden="false" customHeight="true" outlineLevel="0" collapsed="false">
      <c r="B24" s="0" t="s">
        <v>415</v>
      </c>
      <c r="C24" s="88" t="s">
        <v>1273</v>
      </c>
      <c r="D24" s="88" t="s">
        <v>1274</v>
      </c>
      <c r="E24" s="216" t="s">
        <v>1275</v>
      </c>
      <c r="F24" s="88" t="s">
        <v>1276</v>
      </c>
      <c r="G24" s="88" t="s">
        <v>966</v>
      </c>
      <c r="H24" s="231" t="s">
        <v>1277</v>
      </c>
    </row>
    <row r="25" customFormat="false" ht="13.8" hidden="false" customHeight="false" outlineLevel="0" collapsed="false">
      <c r="B25" s="0" t="s">
        <v>418</v>
      </c>
      <c r="C25" s="88" t="s">
        <v>1278</v>
      </c>
      <c r="D25" s="88" t="s">
        <v>1278</v>
      </c>
      <c r="E25" s="216" t="s">
        <v>1278</v>
      </c>
      <c r="F25" s="88" t="s">
        <v>956</v>
      </c>
      <c r="G25" s="88" t="s">
        <v>956</v>
      </c>
      <c r="H25" s="231" t="s">
        <v>956</v>
      </c>
    </row>
    <row r="26" customFormat="false" ht="25.9" hidden="false" customHeight="true" outlineLevel="0" collapsed="false">
      <c r="B26" s="0" t="s">
        <v>731</v>
      </c>
      <c r="C26" s="88" t="s">
        <v>1131</v>
      </c>
      <c r="D26" s="88" t="s">
        <v>1132</v>
      </c>
      <c r="E26" s="216" t="s">
        <v>1133</v>
      </c>
      <c r="F26" s="88" t="s">
        <v>1134</v>
      </c>
      <c r="G26" s="88" t="s">
        <v>1135</v>
      </c>
      <c r="H26" s="231" t="s">
        <v>1136</v>
      </c>
    </row>
    <row r="27" customFormat="false" ht="13.8" hidden="false" customHeight="false" outlineLevel="0" collapsed="false">
      <c r="B27" s="0" t="s">
        <v>741</v>
      </c>
      <c r="C27" s="88" t="s">
        <v>1137</v>
      </c>
      <c r="D27" s="88" t="s">
        <v>1138</v>
      </c>
      <c r="E27" s="216" t="s">
        <v>1139</v>
      </c>
      <c r="F27" s="88" t="s">
        <v>1140</v>
      </c>
      <c r="G27" s="88" t="s">
        <v>1141</v>
      </c>
      <c r="H27" s="231" t="s">
        <v>1142</v>
      </c>
    </row>
    <row r="28" customFormat="false" ht="13.8" hidden="false" customHeight="false" outlineLevel="0" collapsed="false">
      <c r="B28" s="0" t="s">
        <v>751</v>
      </c>
      <c r="C28" s="88" t="s">
        <v>1143</v>
      </c>
      <c r="D28" s="88" t="s">
        <v>1143</v>
      </c>
      <c r="E28" s="216" t="s">
        <v>1143</v>
      </c>
      <c r="F28" s="88" t="s">
        <v>1144</v>
      </c>
      <c r="G28" s="88" t="s">
        <v>1145</v>
      </c>
      <c r="H28" s="231" t="s">
        <v>1146</v>
      </c>
    </row>
    <row r="29" customFormat="false" ht="13.8" hidden="false" customHeight="false" outlineLevel="0" collapsed="false">
      <c r="B29" s="0" t="s">
        <v>761</v>
      </c>
      <c r="C29" s="88" t="s">
        <v>1147</v>
      </c>
      <c r="D29" s="88" t="s">
        <v>1147</v>
      </c>
      <c r="E29" s="216" t="s">
        <v>1147</v>
      </c>
      <c r="F29" s="88" t="s">
        <v>1148</v>
      </c>
      <c r="G29" s="88" t="s">
        <v>1149</v>
      </c>
      <c r="H29" s="231" t="s">
        <v>1150</v>
      </c>
    </row>
    <row r="30" customFormat="false" ht="23.9" hidden="false" customHeight="true" outlineLevel="0" collapsed="false">
      <c r="B30" s="0" t="s">
        <v>771</v>
      </c>
      <c r="C30" s="88" t="s">
        <v>1279</v>
      </c>
      <c r="D30" s="88" t="s">
        <v>1280</v>
      </c>
      <c r="E30" s="216" t="s">
        <v>1281</v>
      </c>
      <c r="F30" s="88" t="s">
        <v>573</v>
      </c>
      <c r="G30" s="88" t="s">
        <v>997</v>
      </c>
      <c r="H30" s="231" t="s">
        <v>997</v>
      </c>
    </row>
    <row r="31" customFormat="false" ht="13.8" hidden="false" customHeight="false" outlineLevel="0" collapsed="false">
      <c r="B31" s="0" t="s">
        <v>780</v>
      </c>
      <c r="C31" s="88" t="s">
        <v>1282</v>
      </c>
      <c r="D31" s="88" t="s">
        <v>1283</v>
      </c>
      <c r="E31" s="216" t="s">
        <v>1284</v>
      </c>
      <c r="F31" s="88" t="s">
        <v>851</v>
      </c>
      <c r="G31" s="88" t="s">
        <v>1285</v>
      </c>
      <c r="H31" s="231" t="s">
        <v>1286</v>
      </c>
    </row>
    <row r="32" customFormat="false" ht="13.8" hidden="false" customHeight="false" outlineLevel="0" collapsed="false">
      <c r="B32" s="0" t="s">
        <v>790</v>
      </c>
      <c r="C32" s="88" t="s">
        <v>1287</v>
      </c>
      <c r="D32" s="88" t="s">
        <v>1288</v>
      </c>
      <c r="E32" s="216" t="s">
        <v>1289</v>
      </c>
      <c r="F32" s="88" t="s">
        <v>1170</v>
      </c>
      <c r="G32" s="88" t="s">
        <v>1290</v>
      </c>
      <c r="H32" s="231" t="s">
        <v>1291</v>
      </c>
    </row>
    <row r="33" customFormat="false" ht="13.8" hidden="false" customHeight="false" outlineLevel="0" collapsed="false">
      <c r="B33" s="0" t="s">
        <v>800</v>
      </c>
      <c r="C33" s="88" t="s">
        <v>1292</v>
      </c>
      <c r="D33" s="88" t="s">
        <v>1293</v>
      </c>
      <c r="E33" s="216" t="s">
        <v>1294</v>
      </c>
      <c r="F33" s="88" t="s">
        <v>1295</v>
      </c>
      <c r="G33" s="88" t="s">
        <v>785</v>
      </c>
      <c r="H33" s="231" t="s">
        <v>1296</v>
      </c>
    </row>
    <row r="34" customFormat="false" ht="9.25" hidden="false" customHeight="true" outlineLevel="0" collapsed="false">
      <c r="B34" s="76"/>
      <c r="C34" s="76"/>
      <c r="D34" s="162"/>
      <c r="E34" s="162"/>
      <c r="F34" s="162"/>
      <c r="G34" s="162"/>
      <c r="H34" s="162"/>
    </row>
    <row r="35" customFormat="false" ht="62.5" hidden="false" customHeight="true" outlineLevel="0" collapsed="false">
      <c r="B35" s="96" t="s">
        <v>1297</v>
      </c>
      <c r="C35" s="96"/>
      <c r="D35" s="96"/>
      <c r="E35" s="96"/>
      <c r="F35" s="96"/>
      <c r="G35" s="96"/>
      <c r="H35" s="96"/>
    </row>
  </sheetData>
  <mergeCells count="2">
    <mergeCell ref="B1:H1"/>
    <mergeCell ref="B35:H35"/>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true"/>
  </sheetPr>
  <dimension ref="B1:J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2" activeCellId="0" sqref="B2"/>
    </sheetView>
  </sheetViews>
  <sheetFormatPr defaultRowHeight="14" outlineLevelRow="0" outlineLevelCol="0"/>
  <cols>
    <col collapsed="false" customWidth="true" hidden="false" outlineLevel="0" max="1" min="1" style="0" width="2.33"/>
    <col collapsed="false" customWidth="true" hidden="false" outlineLevel="0" max="2" min="2" style="0" width="53.12"/>
    <col collapsed="false" customWidth="true" hidden="false" outlineLevel="0" max="3" min="3" style="0" width="9.87"/>
    <col collapsed="false" customWidth="true" hidden="false" outlineLevel="0" max="4" min="4" style="0" width="9.71"/>
    <col collapsed="false" customWidth="true" hidden="false" outlineLevel="0" max="5" min="5" style="0" width="10.87"/>
    <col collapsed="false" customWidth="true" hidden="false" outlineLevel="0" max="6" min="6" style="0" width="9.87"/>
    <col collapsed="false" customWidth="true" hidden="false" outlineLevel="0" max="7" min="7" style="0" width="10.37"/>
    <col collapsed="false" customWidth="true" hidden="false" outlineLevel="0" max="8" min="8" style="0" width="9.53"/>
    <col collapsed="false" customWidth="true" hidden="false" outlineLevel="0" max="1025" min="9" style="0" width="10.5"/>
  </cols>
  <sheetData>
    <row r="1" customFormat="false" ht="28.65" hidden="false" customHeight="true" outlineLevel="0" collapsed="false">
      <c r="B1" s="208" t="s">
        <v>1298</v>
      </c>
      <c r="C1" s="208"/>
      <c r="D1" s="208"/>
      <c r="E1" s="208"/>
      <c r="F1" s="208"/>
      <c r="G1" s="208"/>
      <c r="H1" s="208"/>
      <c r="I1" s="79"/>
    </row>
    <row r="2" customFormat="false" ht="13.8" hidden="false" customHeight="false" outlineLevel="0" collapsed="false">
      <c r="B2" s="237"/>
      <c r="C2" s="81" t="str">
        <f aca="false">"(1)"</f>
        <v>(1)</v>
      </c>
      <c r="D2" s="230" t="str">
        <f aca="false">"(2)"</f>
        <v>(2)</v>
      </c>
      <c r="E2" s="81" t="str">
        <f aca="false">"(3)"</f>
        <v>(3)</v>
      </c>
      <c r="F2" s="230" t="str">
        <f aca="false">"(4)"</f>
        <v>(4)</v>
      </c>
      <c r="G2" s="81" t="str">
        <f aca="false">"(5)"</f>
        <v>(5)</v>
      </c>
      <c r="H2" s="81" t="str">
        <f aca="false">"(6)"</f>
        <v>(6)</v>
      </c>
    </row>
    <row r="3" customFormat="false" ht="24.15" hidden="false" customHeight="true" outlineLevel="0" collapsed="false">
      <c r="B3" s="238"/>
      <c r="C3" s="239" t="s">
        <v>1299</v>
      </c>
      <c r="D3" s="239"/>
      <c r="E3" s="239" t="s">
        <v>1300</v>
      </c>
      <c r="F3" s="239"/>
      <c r="G3" s="240" t="s">
        <v>1301</v>
      </c>
      <c r="H3" s="240"/>
    </row>
    <row r="4" customFormat="false" ht="50" hidden="false" customHeight="true" outlineLevel="0" collapsed="false">
      <c r="B4" s="241"/>
      <c r="C4" s="153" t="s">
        <v>1302</v>
      </c>
      <c r="D4" s="152" t="s">
        <v>1303</v>
      </c>
      <c r="E4" s="153" t="s">
        <v>1304</v>
      </c>
      <c r="F4" s="152" t="s">
        <v>1303</v>
      </c>
      <c r="G4" s="153" t="s">
        <v>1304</v>
      </c>
      <c r="H4" s="153" t="s">
        <v>1305</v>
      </c>
    </row>
    <row r="5" customFormat="false" ht="21.65" hidden="false" customHeight="true" outlineLevel="0" collapsed="false">
      <c r="B5" s="89" t="s">
        <v>396</v>
      </c>
      <c r="C5" s="88" t="s">
        <v>1306</v>
      </c>
      <c r="D5" s="216" t="s">
        <v>1307</v>
      </c>
      <c r="E5" s="88" t="s">
        <v>1308</v>
      </c>
      <c r="F5" s="216" t="s">
        <v>1309</v>
      </c>
      <c r="G5" s="88" t="s">
        <v>952</v>
      </c>
      <c r="H5" s="231" t="s">
        <v>1310</v>
      </c>
    </row>
    <row r="6" customFormat="false" ht="13.8" hidden="false" customHeight="false" outlineLevel="0" collapsed="false">
      <c r="B6" s="89"/>
      <c r="C6" s="88" t="s">
        <v>1311</v>
      </c>
      <c r="D6" s="216" t="s">
        <v>1312</v>
      </c>
      <c r="E6" s="88" t="s">
        <v>1313</v>
      </c>
      <c r="F6" s="216" t="s">
        <v>582</v>
      </c>
      <c r="G6" s="88" t="s">
        <v>1314</v>
      </c>
      <c r="H6" s="231" t="s">
        <v>820</v>
      </c>
    </row>
    <row r="7" customFormat="false" ht="13.8" hidden="false" customHeight="false" outlineLevel="0" collapsed="false">
      <c r="B7" s="89" t="s">
        <v>401</v>
      </c>
      <c r="C7" s="88" t="s">
        <v>1315</v>
      </c>
      <c r="D7" s="216" t="s">
        <v>777</v>
      </c>
      <c r="E7" s="88" t="s">
        <v>1316</v>
      </c>
      <c r="F7" s="216" t="s">
        <v>1317</v>
      </c>
      <c r="G7" s="88" t="s">
        <v>1318</v>
      </c>
      <c r="H7" s="231" t="s">
        <v>1319</v>
      </c>
    </row>
    <row r="8" customFormat="false" ht="13.8" hidden="false" customHeight="false" outlineLevel="0" collapsed="false">
      <c r="B8" s="89"/>
      <c r="C8" s="88" t="s">
        <v>1320</v>
      </c>
      <c r="D8" s="216" t="s">
        <v>1321</v>
      </c>
      <c r="E8" s="88" t="s">
        <v>1322</v>
      </c>
      <c r="F8" s="216" t="s">
        <v>872</v>
      </c>
      <c r="G8" s="88" t="s">
        <v>1323</v>
      </c>
      <c r="H8" s="231" t="s">
        <v>820</v>
      </c>
    </row>
    <row r="9" customFormat="false" ht="13.8" hidden="false" customHeight="false" outlineLevel="0" collapsed="false">
      <c r="B9" s="89" t="s">
        <v>405</v>
      </c>
      <c r="C9" s="88" t="s">
        <v>1324</v>
      </c>
      <c r="D9" s="88" t="s">
        <v>1325</v>
      </c>
      <c r="E9" s="242" t="s">
        <v>1326</v>
      </c>
      <c r="F9" s="88" t="s">
        <v>1327</v>
      </c>
      <c r="G9" s="242" t="s">
        <v>1328</v>
      </c>
      <c r="H9" s="231" t="s">
        <v>1329</v>
      </c>
    </row>
    <row r="10" customFormat="false" ht="13.8" hidden="false" customHeight="false" outlineLevel="0" collapsed="false">
      <c r="B10" s="89"/>
      <c r="C10" s="88" t="s">
        <v>1330</v>
      </c>
      <c r="D10" s="88" t="s">
        <v>1331</v>
      </c>
      <c r="E10" s="242" t="s">
        <v>1332</v>
      </c>
      <c r="F10" s="88" t="s">
        <v>1333</v>
      </c>
      <c r="G10" s="242" t="s">
        <v>1334</v>
      </c>
      <c r="H10" s="231" t="s">
        <v>1333</v>
      </c>
    </row>
    <row r="11" customFormat="false" ht="13.8" hidden="false" customHeight="false" outlineLevel="0" collapsed="false">
      <c r="B11" s="89" t="s">
        <v>408</v>
      </c>
      <c r="C11" s="88" t="s">
        <v>1335</v>
      </c>
      <c r="D11" s="216" t="s">
        <v>1336</v>
      </c>
      <c r="E11" s="88" t="s">
        <v>1337</v>
      </c>
      <c r="F11" s="216" t="s">
        <v>610</v>
      </c>
      <c r="G11" s="88" t="s">
        <v>1338</v>
      </c>
      <c r="H11" s="231" t="s">
        <v>1339</v>
      </c>
    </row>
    <row r="12" customFormat="false" ht="13.8" hidden="false" customHeight="false" outlineLevel="0" collapsed="false">
      <c r="C12" s="88" t="s">
        <v>1340</v>
      </c>
      <c r="D12" s="216" t="s">
        <v>1321</v>
      </c>
      <c r="E12" s="88" t="s">
        <v>1341</v>
      </c>
      <c r="F12" s="216" t="s">
        <v>872</v>
      </c>
      <c r="G12" s="88" t="s">
        <v>1342</v>
      </c>
      <c r="H12" s="231" t="s">
        <v>1343</v>
      </c>
    </row>
    <row r="13" customFormat="false" ht="10.4" hidden="false" customHeight="true" outlineLevel="0" collapsed="false">
      <c r="C13" s="217"/>
      <c r="D13" s="218"/>
      <c r="E13" s="217"/>
      <c r="F13" s="218"/>
      <c r="G13" s="217"/>
      <c r="H13" s="232"/>
    </row>
    <row r="14" customFormat="false" ht="13.8" hidden="false" customHeight="false" outlineLevel="0" collapsed="false">
      <c r="B14" s="89" t="s">
        <v>644</v>
      </c>
      <c r="C14" s="88" t="s">
        <v>1344</v>
      </c>
      <c r="D14" s="216" t="s">
        <v>1345</v>
      </c>
      <c r="E14" s="88" t="s">
        <v>705</v>
      </c>
      <c r="F14" s="216" t="s">
        <v>1346</v>
      </c>
      <c r="G14" s="88" t="s">
        <v>1347</v>
      </c>
      <c r="H14" s="231" t="s">
        <v>1348</v>
      </c>
      <c r="J14" s="220"/>
    </row>
    <row r="15" customFormat="false" ht="13.8" hidden="false" customHeight="false" outlineLevel="0" collapsed="false">
      <c r="C15" s="88" t="s">
        <v>1349</v>
      </c>
      <c r="D15" s="216" t="s">
        <v>820</v>
      </c>
      <c r="E15" s="88" t="s">
        <v>1350</v>
      </c>
      <c r="F15" s="216" t="s">
        <v>654</v>
      </c>
      <c r="G15" s="88" t="s">
        <v>1351</v>
      </c>
      <c r="H15" s="231" t="s">
        <v>1352</v>
      </c>
      <c r="J15" s="220"/>
    </row>
    <row r="16" customFormat="false" ht="13.8" hidden="false" customHeight="false" outlineLevel="0" collapsed="false">
      <c r="B16" s="89" t="s">
        <v>663</v>
      </c>
      <c r="C16" s="88" t="s">
        <v>1353</v>
      </c>
      <c r="D16" s="88" t="s">
        <v>688</v>
      </c>
      <c r="E16" s="242" t="s">
        <v>793</v>
      </c>
      <c r="F16" s="88" t="s">
        <v>1354</v>
      </c>
      <c r="G16" s="242" t="s">
        <v>1355</v>
      </c>
      <c r="H16" s="231" t="s">
        <v>1356</v>
      </c>
      <c r="J16" s="220"/>
    </row>
    <row r="17" customFormat="false" ht="13.8" hidden="false" customHeight="false" outlineLevel="0" collapsed="false">
      <c r="B17" s="89"/>
      <c r="C17" s="88" t="s">
        <v>1357</v>
      </c>
      <c r="D17" s="216" t="s">
        <v>600</v>
      </c>
      <c r="E17" s="242" t="s">
        <v>1358</v>
      </c>
      <c r="F17" s="88" t="s">
        <v>860</v>
      </c>
      <c r="G17" s="242" t="s">
        <v>1359</v>
      </c>
      <c r="H17" s="231" t="s">
        <v>1360</v>
      </c>
      <c r="J17" s="220"/>
    </row>
    <row r="18" customFormat="false" ht="13.8" hidden="false" customHeight="false" outlineLevel="0" collapsed="false">
      <c r="B18" s="89" t="s">
        <v>682</v>
      </c>
      <c r="C18" s="88" t="s">
        <v>1361</v>
      </c>
      <c r="D18" s="216" t="s">
        <v>1362</v>
      </c>
      <c r="E18" s="88" t="s">
        <v>732</v>
      </c>
      <c r="F18" s="88" t="s">
        <v>1363</v>
      </c>
      <c r="G18" s="242" t="s">
        <v>1364</v>
      </c>
      <c r="H18" s="231" t="s">
        <v>1365</v>
      </c>
    </row>
    <row r="19" customFormat="false" ht="13.8" hidden="false" customHeight="false" outlineLevel="0" collapsed="false">
      <c r="B19" s="89"/>
      <c r="C19" s="88" t="s">
        <v>1366</v>
      </c>
      <c r="D19" s="216" t="s">
        <v>1367</v>
      </c>
      <c r="E19" s="88" t="s">
        <v>1368</v>
      </c>
      <c r="F19" s="88" t="s">
        <v>709</v>
      </c>
      <c r="G19" s="242" t="s">
        <v>1369</v>
      </c>
      <c r="H19" s="231" t="s">
        <v>1370</v>
      </c>
      <c r="J19" s="220"/>
    </row>
    <row r="20" customFormat="false" ht="13.8" hidden="false" customHeight="false" outlineLevel="0" collapsed="false">
      <c r="B20" s="89" t="s">
        <v>700</v>
      </c>
      <c r="C20" s="88" t="s">
        <v>1371</v>
      </c>
      <c r="D20" s="216" t="s">
        <v>1372</v>
      </c>
      <c r="E20" s="88" t="s">
        <v>1373</v>
      </c>
      <c r="F20" s="88" t="s">
        <v>1374</v>
      </c>
      <c r="G20" s="242" t="s">
        <v>1375</v>
      </c>
      <c r="H20" s="233" t="s">
        <v>1376</v>
      </c>
    </row>
    <row r="21" customFormat="false" ht="13.8" hidden="false" customHeight="false" outlineLevel="0" collapsed="false">
      <c r="B21" s="89"/>
      <c r="C21" s="88" t="s">
        <v>1350</v>
      </c>
      <c r="D21" s="216" t="s">
        <v>617</v>
      </c>
      <c r="E21" s="88" t="s">
        <v>1377</v>
      </c>
      <c r="F21" s="216" t="s">
        <v>1352</v>
      </c>
      <c r="G21" s="88" t="s">
        <v>1378</v>
      </c>
      <c r="H21" s="231" t="s">
        <v>654</v>
      </c>
      <c r="J21" s="220"/>
    </row>
    <row r="22" customFormat="false" ht="6.75" hidden="false" customHeight="true" outlineLevel="0" collapsed="false">
      <c r="B22" s="157" t="s">
        <v>412</v>
      </c>
      <c r="C22" s="222"/>
      <c r="D22" s="224"/>
      <c r="E22" s="222"/>
      <c r="F22" s="223"/>
      <c r="G22" s="243"/>
      <c r="H22" s="243"/>
    </row>
    <row r="23" customFormat="false" ht="6.75" hidden="false" customHeight="true" outlineLevel="0" collapsed="false">
      <c r="B23" s="159"/>
      <c r="C23" s="88"/>
      <c r="D23" s="244"/>
      <c r="E23" s="88"/>
      <c r="F23" s="88"/>
      <c r="G23" s="219"/>
      <c r="H23" s="219"/>
    </row>
    <row r="24" customFormat="false" ht="44" hidden="false" customHeight="false" outlineLevel="0" collapsed="false">
      <c r="B24" s="159" t="s">
        <v>718</v>
      </c>
      <c r="C24" s="235" t="s">
        <v>719</v>
      </c>
      <c r="D24" s="226" t="s">
        <v>719</v>
      </c>
      <c r="E24" s="235" t="s">
        <v>719</v>
      </c>
      <c r="F24" s="226" t="s">
        <v>719</v>
      </c>
      <c r="G24" s="235" t="s">
        <v>719</v>
      </c>
      <c r="H24" s="235" t="s">
        <v>719</v>
      </c>
    </row>
    <row r="25" customFormat="false" ht="23.9" hidden="false" customHeight="true" outlineLevel="0" collapsed="false">
      <c r="B25" s="0" t="s">
        <v>415</v>
      </c>
      <c r="C25" s="88" t="s">
        <v>1158</v>
      </c>
      <c r="D25" s="216" t="s">
        <v>1379</v>
      </c>
      <c r="E25" s="88" t="s">
        <v>1380</v>
      </c>
      <c r="F25" s="216" t="s">
        <v>1381</v>
      </c>
      <c r="G25" s="88" t="s">
        <v>593</v>
      </c>
      <c r="H25" s="231" t="s">
        <v>1382</v>
      </c>
    </row>
    <row r="26" customFormat="false" ht="13.8" hidden="false" customHeight="false" outlineLevel="0" collapsed="false">
      <c r="B26" s="0" t="s">
        <v>418</v>
      </c>
      <c r="C26" s="88" t="s">
        <v>1383</v>
      </c>
      <c r="D26" s="216" t="s">
        <v>1383</v>
      </c>
      <c r="E26" s="88" t="s">
        <v>1384</v>
      </c>
      <c r="F26" s="216" t="s">
        <v>1384</v>
      </c>
      <c r="G26" s="88" t="s">
        <v>1385</v>
      </c>
      <c r="H26" s="231" t="s">
        <v>1385</v>
      </c>
    </row>
    <row r="27" customFormat="false" ht="23.9" hidden="false" customHeight="true" outlineLevel="0" collapsed="false">
      <c r="B27" s="0" t="s">
        <v>731</v>
      </c>
      <c r="C27" s="88" t="s">
        <v>1386</v>
      </c>
      <c r="D27" s="216" t="s">
        <v>1387</v>
      </c>
      <c r="E27" s="88" t="s">
        <v>1388</v>
      </c>
      <c r="F27" s="216" t="s">
        <v>1389</v>
      </c>
      <c r="G27" s="88" t="s">
        <v>1390</v>
      </c>
      <c r="H27" s="88" t="s">
        <v>1391</v>
      </c>
    </row>
    <row r="28" customFormat="false" ht="13.8" hidden="false" customHeight="false" outlineLevel="0" collapsed="false">
      <c r="B28" s="0" t="s">
        <v>741</v>
      </c>
      <c r="C28" s="88" t="s">
        <v>1392</v>
      </c>
      <c r="D28" s="216" t="s">
        <v>1393</v>
      </c>
      <c r="E28" s="88" t="s">
        <v>1394</v>
      </c>
      <c r="F28" s="216" t="s">
        <v>1395</v>
      </c>
      <c r="G28" s="88" t="s">
        <v>1396</v>
      </c>
      <c r="H28" s="88" t="s">
        <v>1397</v>
      </c>
    </row>
    <row r="29" customFormat="false" ht="13.8" hidden="false" customHeight="false" outlineLevel="0" collapsed="false">
      <c r="B29" s="0" t="s">
        <v>751</v>
      </c>
      <c r="C29" s="88" t="s">
        <v>1398</v>
      </c>
      <c r="D29" s="216" t="s">
        <v>1399</v>
      </c>
      <c r="E29" s="88" t="s">
        <v>1400</v>
      </c>
      <c r="F29" s="216" t="s">
        <v>951</v>
      </c>
      <c r="G29" s="88" t="s">
        <v>1401</v>
      </c>
      <c r="H29" s="88" t="s">
        <v>1399</v>
      </c>
    </row>
    <row r="30" customFormat="false" ht="13.8" hidden="false" customHeight="false" outlineLevel="0" collapsed="false">
      <c r="B30" s="0" t="s">
        <v>761</v>
      </c>
      <c r="C30" s="88" t="s">
        <v>1402</v>
      </c>
      <c r="D30" s="216" t="s">
        <v>1403</v>
      </c>
      <c r="E30" s="88" t="s">
        <v>1404</v>
      </c>
      <c r="F30" s="216" t="s">
        <v>1405</v>
      </c>
      <c r="G30" s="88" t="s">
        <v>1406</v>
      </c>
      <c r="H30" s="88" t="s">
        <v>1407</v>
      </c>
    </row>
    <row r="31" customFormat="false" ht="23.9" hidden="false" customHeight="true" outlineLevel="0" collapsed="false">
      <c r="B31" s="0" t="s">
        <v>771</v>
      </c>
      <c r="C31" s="88" t="s">
        <v>1408</v>
      </c>
      <c r="D31" s="216" t="s">
        <v>1279</v>
      </c>
      <c r="E31" s="88" t="s">
        <v>1409</v>
      </c>
      <c r="F31" s="216" t="s">
        <v>1410</v>
      </c>
      <c r="G31" s="88" t="s">
        <v>1411</v>
      </c>
      <c r="H31" s="231" t="s">
        <v>1412</v>
      </c>
    </row>
    <row r="32" customFormat="false" ht="13.8" hidden="false" customHeight="false" outlineLevel="0" collapsed="false">
      <c r="B32" s="0" t="s">
        <v>780</v>
      </c>
      <c r="C32" s="88" t="s">
        <v>1413</v>
      </c>
      <c r="D32" s="216" t="s">
        <v>1414</v>
      </c>
      <c r="E32" s="88" t="s">
        <v>1415</v>
      </c>
      <c r="F32" s="216" t="s">
        <v>1416</v>
      </c>
      <c r="G32" s="88" t="s">
        <v>1409</v>
      </c>
      <c r="H32" s="231" t="s">
        <v>783</v>
      </c>
    </row>
    <row r="33" customFormat="false" ht="13.8" hidden="false" customHeight="false" outlineLevel="0" collapsed="false">
      <c r="B33" s="0" t="s">
        <v>790</v>
      </c>
      <c r="C33" s="88" t="s">
        <v>865</v>
      </c>
      <c r="D33" s="216" t="s">
        <v>1417</v>
      </c>
      <c r="E33" s="88" t="s">
        <v>1418</v>
      </c>
      <c r="F33" s="216" t="s">
        <v>1419</v>
      </c>
      <c r="G33" s="88" t="s">
        <v>962</v>
      </c>
      <c r="H33" s="231" t="s">
        <v>1420</v>
      </c>
    </row>
    <row r="34" customFormat="false" ht="13.8" hidden="false" customHeight="false" outlineLevel="0" collapsed="false">
      <c r="B34" s="0" t="s">
        <v>800</v>
      </c>
      <c r="C34" s="88" t="s">
        <v>781</v>
      </c>
      <c r="D34" s="216" t="s">
        <v>1421</v>
      </c>
      <c r="E34" s="88" t="s">
        <v>789</v>
      </c>
      <c r="F34" s="216" t="s">
        <v>1422</v>
      </c>
      <c r="G34" s="88" t="s">
        <v>1423</v>
      </c>
      <c r="H34" s="231" t="s">
        <v>1016</v>
      </c>
    </row>
    <row r="35" customFormat="false" ht="9.25" hidden="false" customHeight="true" outlineLevel="0" collapsed="false">
      <c r="B35" s="76"/>
      <c r="C35" s="162"/>
      <c r="D35" s="162"/>
      <c r="E35" s="162"/>
      <c r="F35" s="162"/>
      <c r="G35" s="162"/>
      <c r="H35" s="162"/>
    </row>
    <row r="36" customFormat="false" ht="105" hidden="false" customHeight="true" outlineLevel="0" collapsed="false">
      <c r="B36" s="96" t="s">
        <v>1424</v>
      </c>
      <c r="C36" s="96"/>
      <c r="D36" s="96"/>
      <c r="E36" s="96"/>
      <c r="F36" s="96"/>
      <c r="G36" s="96"/>
      <c r="H36" s="96"/>
    </row>
  </sheetData>
  <mergeCells count="5">
    <mergeCell ref="B1:H1"/>
    <mergeCell ref="C3:D3"/>
    <mergeCell ref="E3:F3"/>
    <mergeCell ref="G3:H3"/>
    <mergeCell ref="B36:H3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true"/>
  </sheetPr>
  <dimension ref="B1:J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2" activeCellId="0" sqref="B2"/>
    </sheetView>
  </sheetViews>
  <sheetFormatPr defaultRowHeight="14" outlineLevelRow="0" outlineLevelCol="0"/>
  <cols>
    <col collapsed="false" customWidth="true" hidden="false" outlineLevel="0" max="1" min="1" style="0" width="2.59"/>
    <col collapsed="false" customWidth="true" hidden="false" outlineLevel="0" max="2" min="2" style="0" width="53.96"/>
    <col collapsed="false" customWidth="true" hidden="false" outlineLevel="0" max="3" min="3" style="0" width="12.4"/>
    <col collapsed="false" customWidth="true" hidden="false" outlineLevel="0" max="4" min="4" style="0" width="12.27"/>
    <col collapsed="false" customWidth="true" hidden="false" outlineLevel="0" max="5" min="5" style="0" width="12.13"/>
    <col collapsed="false" customWidth="true" hidden="false" outlineLevel="0" max="6" min="6" style="0" width="11.29"/>
    <col collapsed="false" customWidth="true" hidden="false" outlineLevel="0" max="1025" min="7" style="0" width="10.5"/>
  </cols>
  <sheetData>
    <row r="1" customFormat="false" ht="25" hidden="false" customHeight="true" outlineLevel="0" collapsed="false">
      <c r="B1" s="245" t="s">
        <v>1425</v>
      </c>
      <c r="C1" s="245"/>
      <c r="D1" s="245"/>
      <c r="E1" s="245"/>
      <c r="F1" s="245"/>
    </row>
    <row r="2" customFormat="false" ht="17" hidden="false" customHeight="true" outlineLevel="0" collapsed="false">
      <c r="B2" s="148" t="str">
        <f aca="false">"                                                  "</f>
        <v>                                                  </v>
      </c>
      <c r="C2" s="150" t="str">
        <f aca="false">"(1)"</f>
        <v>(1)</v>
      </c>
      <c r="D2" s="149" t="str">
        <f aca="false">"(2)"</f>
        <v>(2)</v>
      </c>
      <c r="E2" s="150" t="str">
        <f aca="false">"(3)"</f>
        <v>(3)</v>
      </c>
      <c r="F2" s="150" t="str">
        <f aca="false">"(4)"</f>
        <v>(4)</v>
      </c>
    </row>
    <row r="3" customFormat="false" ht="26.65" hidden="false" customHeight="true" outlineLevel="0" collapsed="false">
      <c r="B3" s="82"/>
      <c r="C3" s="239" t="s">
        <v>1426</v>
      </c>
      <c r="D3" s="239"/>
      <c r="E3" s="240" t="s">
        <v>1427</v>
      </c>
      <c r="F3" s="240"/>
    </row>
    <row r="4" customFormat="false" ht="50.75" hidden="false" customHeight="true" outlineLevel="0" collapsed="false">
      <c r="B4" s="14"/>
      <c r="C4" s="153" t="s">
        <v>1428</v>
      </c>
      <c r="D4" s="152" t="s">
        <v>1429</v>
      </c>
      <c r="E4" s="153" t="s">
        <v>1428</v>
      </c>
      <c r="F4" s="153" t="s">
        <v>1429</v>
      </c>
      <c r="I4" s="70"/>
      <c r="J4" s="68"/>
    </row>
    <row r="5" customFormat="false" ht="21.65" hidden="false" customHeight="true" outlineLevel="0" collapsed="false">
      <c r="B5" s="89" t="s">
        <v>396</v>
      </c>
      <c r="C5" s="231" t="s">
        <v>1430</v>
      </c>
      <c r="D5" s="216" t="s">
        <v>1431</v>
      </c>
      <c r="E5" s="88" t="s">
        <v>1432</v>
      </c>
      <c r="F5" s="88" t="s">
        <v>1433</v>
      </c>
      <c r="I5" s="87"/>
      <c r="J5" s="88"/>
    </row>
    <row r="6" customFormat="false" ht="13.8" hidden="false" customHeight="false" outlineLevel="0" collapsed="false">
      <c r="C6" s="231" t="s">
        <v>1434</v>
      </c>
      <c r="D6" s="216" t="s">
        <v>619</v>
      </c>
      <c r="E6" s="88" t="s">
        <v>1435</v>
      </c>
      <c r="F6" s="88" t="s">
        <v>1436</v>
      </c>
      <c r="I6" s="87"/>
      <c r="J6" s="88"/>
    </row>
    <row r="7" customFormat="false" ht="13.8" hidden="false" customHeight="false" outlineLevel="0" collapsed="false">
      <c r="B7" s="89" t="s">
        <v>401</v>
      </c>
      <c r="C7" s="231" t="s">
        <v>948</v>
      </c>
      <c r="D7" s="216" t="s">
        <v>1437</v>
      </c>
      <c r="E7" s="88" t="s">
        <v>1438</v>
      </c>
      <c r="F7" s="88" t="s">
        <v>1439</v>
      </c>
      <c r="I7" s="87"/>
      <c r="J7" s="88"/>
    </row>
    <row r="8" customFormat="false" ht="13.8" hidden="false" customHeight="false" outlineLevel="0" collapsed="false">
      <c r="B8" s="89"/>
      <c r="C8" s="231" t="s">
        <v>1440</v>
      </c>
      <c r="D8" s="216" t="s">
        <v>1441</v>
      </c>
      <c r="E8" s="88" t="s">
        <v>1442</v>
      </c>
      <c r="F8" s="88" t="s">
        <v>922</v>
      </c>
      <c r="I8" s="87"/>
      <c r="J8" s="88"/>
    </row>
    <row r="9" customFormat="false" ht="13.8" hidden="false" customHeight="false" outlineLevel="0" collapsed="false">
      <c r="B9" s="89" t="s">
        <v>405</v>
      </c>
      <c r="C9" s="231" t="s">
        <v>1443</v>
      </c>
      <c r="D9" s="216" t="s">
        <v>1444</v>
      </c>
      <c r="E9" s="88" t="s">
        <v>1445</v>
      </c>
      <c r="F9" s="88" t="s">
        <v>802</v>
      </c>
      <c r="I9" s="87"/>
      <c r="J9" s="88"/>
    </row>
    <row r="10" customFormat="false" ht="13.8" hidden="false" customHeight="false" outlineLevel="0" collapsed="false">
      <c r="B10" s="89"/>
      <c r="C10" s="231" t="s">
        <v>1442</v>
      </c>
      <c r="D10" s="216" t="s">
        <v>844</v>
      </c>
      <c r="E10" s="88" t="s">
        <v>1446</v>
      </c>
      <c r="F10" s="88" t="s">
        <v>1447</v>
      </c>
      <c r="I10" s="87"/>
      <c r="J10" s="88"/>
    </row>
    <row r="11" customFormat="false" ht="13.8" hidden="false" customHeight="false" outlineLevel="0" collapsed="false">
      <c r="B11" s="89" t="s">
        <v>408</v>
      </c>
      <c r="C11" s="233" t="s">
        <v>1448</v>
      </c>
      <c r="D11" s="216" t="s">
        <v>1449</v>
      </c>
      <c r="E11" s="88" t="s">
        <v>1450</v>
      </c>
      <c r="F11" s="88" t="s">
        <v>1451</v>
      </c>
      <c r="I11" s="246"/>
      <c r="J11" s="88"/>
    </row>
    <row r="12" customFormat="false" ht="13.8" hidden="false" customHeight="false" outlineLevel="0" collapsed="false">
      <c r="C12" s="231" t="s">
        <v>1452</v>
      </c>
      <c r="D12" s="216" t="s">
        <v>711</v>
      </c>
      <c r="E12" s="88" t="s">
        <v>619</v>
      </c>
      <c r="F12" s="88" t="s">
        <v>602</v>
      </c>
      <c r="I12" s="87"/>
      <c r="J12" s="88"/>
    </row>
    <row r="13" customFormat="false" ht="9.4" hidden="false" customHeight="true" outlineLevel="0" collapsed="false">
      <c r="C13" s="233"/>
      <c r="D13" s="218"/>
      <c r="E13" s="217"/>
      <c r="F13" s="217"/>
      <c r="I13" s="246"/>
      <c r="J13" s="217"/>
    </row>
    <row r="14" customFormat="false" ht="13.8" hidden="false" customHeight="false" outlineLevel="0" collapsed="false">
      <c r="B14" s="89" t="s">
        <v>644</v>
      </c>
      <c r="C14" s="231" t="s">
        <v>1453</v>
      </c>
      <c r="D14" s="216" t="s">
        <v>726</v>
      </c>
      <c r="E14" s="88" t="s">
        <v>1454</v>
      </c>
      <c r="F14" s="88" t="s">
        <v>1455</v>
      </c>
      <c r="I14" s="87"/>
      <c r="J14" s="88"/>
    </row>
    <row r="15" customFormat="false" ht="13.8" hidden="false" customHeight="false" outlineLevel="0" collapsed="false">
      <c r="C15" s="231" t="s">
        <v>1456</v>
      </c>
      <c r="D15" s="216" t="s">
        <v>1457</v>
      </c>
      <c r="E15" s="88" t="s">
        <v>874</v>
      </c>
      <c r="F15" s="88" t="s">
        <v>1458</v>
      </c>
      <c r="I15" s="87"/>
      <c r="J15" s="88"/>
    </row>
    <row r="16" customFormat="false" ht="13.8" hidden="false" customHeight="false" outlineLevel="0" collapsed="false">
      <c r="B16" s="89" t="s">
        <v>663</v>
      </c>
      <c r="C16" s="231" t="s">
        <v>1459</v>
      </c>
      <c r="D16" s="216" t="s">
        <v>1460</v>
      </c>
      <c r="E16" s="88" t="s">
        <v>1461</v>
      </c>
      <c r="F16" s="88" t="s">
        <v>1462</v>
      </c>
      <c r="I16" s="87"/>
      <c r="J16" s="88"/>
    </row>
    <row r="17" customFormat="false" ht="13.8" hidden="false" customHeight="false" outlineLevel="0" collapsed="false">
      <c r="B17" s="89"/>
      <c r="C17" s="231" t="s">
        <v>1463</v>
      </c>
      <c r="D17" s="216" t="s">
        <v>1464</v>
      </c>
      <c r="E17" s="88" t="s">
        <v>1465</v>
      </c>
      <c r="F17" s="88" t="s">
        <v>1466</v>
      </c>
      <c r="I17" s="87"/>
      <c r="J17" s="88"/>
    </row>
    <row r="18" customFormat="false" ht="13.8" hidden="false" customHeight="false" outlineLevel="0" collapsed="false">
      <c r="B18" s="89" t="s">
        <v>682</v>
      </c>
      <c r="C18" s="231" t="s">
        <v>1467</v>
      </c>
      <c r="D18" s="216" t="s">
        <v>1468</v>
      </c>
      <c r="E18" s="88" t="s">
        <v>1469</v>
      </c>
      <c r="F18" s="88" t="s">
        <v>1286</v>
      </c>
      <c r="I18" s="87"/>
      <c r="J18" s="88"/>
    </row>
    <row r="19" customFormat="false" ht="13.8" hidden="false" customHeight="false" outlineLevel="0" collapsed="false">
      <c r="B19" s="89"/>
      <c r="C19" s="231" t="s">
        <v>1470</v>
      </c>
      <c r="D19" s="216" t="s">
        <v>1471</v>
      </c>
      <c r="E19" s="88" t="s">
        <v>1472</v>
      </c>
      <c r="F19" s="88" t="s">
        <v>1473</v>
      </c>
      <c r="I19" s="87"/>
      <c r="J19" s="88"/>
    </row>
    <row r="20" customFormat="false" ht="13.8" hidden="false" customHeight="false" outlineLevel="0" collapsed="false">
      <c r="B20" s="89" t="s">
        <v>700</v>
      </c>
      <c r="C20" s="233" t="s">
        <v>1474</v>
      </c>
      <c r="D20" s="216" t="s">
        <v>1475</v>
      </c>
      <c r="E20" s="88" t="s">
        <v>1476</v>
      </c>
      <c r="F20" s="88" t="s">
        <v>1477</v>
      </c>
      <c r="I20" s="246"/>
      <c r="J20" s="88"/>
    </row>
    <row r="21" customFormat="false" ht="13.8" hidden="false" customHeight="false" outlineLevel="0" collapsed="false">
      <c r="C21" s="231" t="s">
        <v>1478</v>
      </c>
      <c r="D21" s="216" t="s">
        <v>1479</v>
      </c>
      <c r="E21" s="88" t="s">
        <v>1480</v>
      </c>
      <c r="F21" s="88" t="s">
        <v>1481</v>
      </c>
      <c r="I21" s="87"/>
      <c r="J21" s="88"/>
    </row>
    <row r="22" customFormat="false" ht="6.75" hidden="false" customHeight="true" outlineLevel="0" collapsed="false">
      <c r="B22" s="157" t="s">
        <v>412</v>
      </c>
      <c r="C22" s="234"/>
      <c r="D22" s="233"/>
      <c r="E22" s="243"/>
      <c r="F22" s="243"/>
      <c r="I22" s="83"/>
      <c r="J22" s="82"/>
    </row>
    <row r="23" customFormat="false" ht="7.25" hidden="false" customHeight="true" outlineLevel="0" collapsed="false">
      <c r="B23" s="159"/>
      <c r="C23" s="88"/>
      <c r="D23" s="247"/>
      <c r="E23" s="217"/>
      <c r="F23" s="217"/>
      <c r="I23" s="86"/>
    </row>
    <row r="24" customFormat="false" ht="44" hidden="false" customHeight="false" outlineLevel="0" collapsed="false">
      <c r="B24" s="159" t="s">
        <v>718</v>
      </c>
      <c r="C24" s="235" t="s">
        <v>719</v>
      </c>
      <c r="D24" s="226" t="s">
        <v>719</v>
      </c>
      <c r="E24" s="225" t="s">
        <v>719</v>
      </c>
      <c r="F24" s="225" t="s">
        <v>719</v>
      </c>
      <c r="I24" s="87"/>
      <c r="J24" s="86"/>
    </row>
    <row r="25" customFormat="false" ht="23.9" hidden="false" customHeight="true" outlineLevel="0" collapsed="false">
      <c r="B25" s="0" t="s">
        <v>415</v>
      </c>
      <c r="C25" s="231" t="s">
        <v>896</v>
      </c>
      <c r="D25" s="216" t="s">
        <v>1482</v>
      </c>
      <c r="E25" s="88" t="s">
        <v>1483</v>
      </c>
      <c r="F25" s="88" t="s">
        <v>1154</v>
      </c>
      <c r="I25" s="87"/>
      <c r="J25" s="220"/>
    </row>
    <row r="26" customFormat="false" ht="13.8" hidden="false" customHeight="false" outlineLevel="0" collapsed="false">
      <c r="B26" s="0" t="s">
        <v>418</v>
      </c>
      <c r="C26" s="231" t="s">
        <v>1130</v>
      </c>
      <c r="D26" s="216" t="s">
        <v>728</v>
      </c>
      <c r="E26" s="88" t="s">
        <v>956</v>
      </c>
      <c r="F26" s="88" t="s">
        <v>1484</v>
      </c>
      <c r="I26" s="87"/>
      <c r="J26" s="220"/>
    </row>
    <row r="27" customFormat="false" ht="26" hidden="false" customHeight="true" outlineLevel="0" collapsed="false">
      <c r="B27" s="0" t="s">
        <v>731</v>
      </c>
      <c r="C27" s="231" t="s">
        <v>1485</v>
      </c>
      <c r="D27" s="216" t="s">
        <v>1486</v>
      </c>
      <c r="E27" s="88" t="s">
        <v>1487</v>
      </c>
      <c r="F27" s="88" t="s">
        <v>1488</v>
      </c>
      <c r="I27" s="87"/>
      <c r="J27" s="220"/>
    </row>
    <row r="28" customFormat="false" ht="13.8" hidden="false" customHeight="false" outlineLevel="0" collapsed="false">
      <c r="B28" s="0" t="s">
        <v>741</v>
      </c>
      <c r="C28" s="231" t="s">
        <v>1489</v>
      </c>
      <c r="D28" s="216" t="s">
        <v>1490</v>
      </c>
      <c r="E28" s="88" t="s">
        <v>1491</v>
      </c>
      <c r="F28" s="88" t="s">
        <v>1492</v>
      </c>
      <c r="I28" s="87"/>
      <c r="J28" s="220"/>
    </row>
    <row r="29" customFormat="false" ht="13.8" hidden="false" customHeight="false" outlineLevel="0" collapsed="false">
      <c r="B29" s="0" t="s">
        <v>751</v>
      </c>
      <c r="C29" s="231" t="s">
        <v>1493</v>
      </c>
      <c r="D29" s="216" t="s">
        <v>1494</v>
      </c>
      <c r="E29" s="88" t="s">
        <v>1495</v>
      </c>
      <c r="F29" s="88" t="s">
        <v>1496</v>
      </c>
      <c r="I29" s="87"/>
      <c r="J29" s="220"/>
    </row>
    <row r="30" customFormat="false" ht="13.8" hidden="false" customHeight="false" outlineLevel="0" collapsed="false">
      <c r="B30" s="0" t="s">
        <v>761</v>
      </c>
      <c r="C30" s="231" t="s">
        <v>1497</v>
      </c>
      <c r="D30" s="216" t="s">
        <v>1498</v>
      </c>
      <c r="E30" s="88" t="s">
        <v>1499</v>
      </c>
      <c r="F30" s="88" t="s">
        <v>1500</v>
      </c>
      <c r="I30" s="87"/>
      <c r="J30" s="220"/>
    </row>
    <row r="31" customFormat="false" ht="23.9" hidden="false" customHeight="true" outlineLevel="0" collapsed="false">
      <c r="B31" s="0" t="s">
        <v>771</v>
      </c>
      <c r="C31" s="231" t="s">
        <v>1501</v>
      </c>
      <c r="D31" s="216" t="s">
        <v>1502</v>
      </c>
      <c r="E31" s="88" t="s">
        <v>1503</v>
      </c>
      <c r="F31" s="88" t="s">
        <v>1280</v>
      </c>
      <c r="I31" s="87"/>
      <c r="J31" s="220"/>
    </row>
    <row r="32" customFormat="false" ht="13.8" hidden="false" customHeight="false" outlineLevel="0" collapsed="false">
      <c r="B32" s="0" t="s">
        <v>780</v>
      </c>
      <c r="C32" s="231" t="s">
        <v>1504</v>
      </c>
      <c r="D32" s="216" t="s">
        <v>1505</v>
      </c>
      <c r="E32" s="88" t="s">
        <v>1506</v>
      </c>
      <c r="F32" s="88" t="s">
        <v>1507</v>
      </c>
      <c r="I32" s="87"/>
      <c r="J32" s="220"/>
    </row>
    <row r="33" customFormat="false" ht="13.8" hidden="false" customHeight="false" outlineLevel="0" collapsed="false">
      <c r="B33" s="0" t="s">
        <v>790</v>
      </c>
      <c r="C33" s="231" t="s">
        <v>818</v>
      </c>
      <c r="D33" s="216" t="s">
        <v>1508</v>
      </c>
      <c r="E33" s="88" t="s">
        <v>1509</v>
      </c>
      <c r="F33" s="88" t="s">
        <v>1510</v>
      </c>
      <c r="I33" s="87"/>
      <c r="J33" s="220"/>
    </row>
    <row r="34" customFormat="false" ht="13.8" hidden="false" customHeight="false" outlineLevel="0" collapsed="false">
      <c r="B34" s="0" t="s">
        <v>800</v>
      </c>
      <c r="C34" s="231" t="s">
        <v>1511</v>
      </c>
      <c r="D34" s="216" t="s">
        <v>1338</v>
      </c>
      <c r="E34" s="88" t="s">
        <v>868</v>
      </c>
      <c r="F34" s="88" t="s">
        <v>1011</v>
      </c>
      <c r="I34" s="87"/>
      <c r="J34" s="220"/>
    </row>
    <row r="35" customFormat="false" ht="9.25" hidden="false" customHeight="true" outlineLevel="0" collapsed="false">
      <c r="B35" s="76"/>
      <c r="C35" s="76"/>
      <c r="D35" s="162"/>
      <c r="E35" s="162"/>
      <c r="F35" s="162"/>
    </row>
    <row r="36" customFormat="false" ht="85" hidden="false" customHeight="true" outlineLevel="0" collapsed="false">
      <c r="B36" s="96" t="s">
        <v>1512</v>
      </c>
      <c r="C36" s="96"/>
      <c r="D36" s="96"/>
      <c r="E36" s="96"/>
      <c r="F36" s="96"/>
    </row>
  </sheetData>
  <mergeCells count="4">
    <mergeCell ref="B1:F1"/>
    <mergeCell ref="C3:D3"/>
    <mergeCell ref="E3:F3"/>
    <mergeCell ref="B36:F3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true"/>
  </sheetPr>
  <dimension ref="B1:O655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2" activeCellId="0" sqref="B2"/>
    </sheetView>
  </sheetViews>
  <sheetFormatPr defaultRowHeight="14" outlineLevelRow="0" outlineLevelCol="0"/>
  <cols>
    <col collapsed="false" customWidth="true" hidden="false" outlineLevel="0" max="1" min="1" style="0" width="2.17"/>
    <col collapsed="false" customWidth="true" hidden="false" outlineLevel="0" max="2" min="2" style="0" width="56"/>
    <col collapsed="false" customWidth="true" hidden="false" outlineLevel="0" max="3" min="3" style="0" width="10.73"/>
    <col collapsed="false" customWidth="true" hidden="false" outlineLevel="0" max="4" min="4" style="0" width="10.31"/>
    <col collapsed="false" customWidth="true" hidden="false" outlineLevel="0" max="5" min="5" style="0" width="10.87"/>
    <col collapsed="false" customWidth="true" hidden="false" outlineLevel="0" max="6" min="6" style="0" width="9.61"/>
    <col collapsed="false" customWidth="true" hidden="false" outlineLevel="0" max="7" min="7" style="0" width="10.73"/>
    <col collapsed="false" customWidth="true" hidden="false" outlineLevel="0" max="8" min="8" style="0" width="11.29"/>
    <col collapsed="false" customWidth="true" hidden="false" outlineLevel="0" max="9" min="9" style="0" width="9.88"/>
    <col collapsed="false" customWidth="true" hidden="false" outlineLevel="0" max="10" min="10" style="0" width="9.75"/>
    <col collapsed="false" customWidth="true" hidden="false" outlineLevel="0" max="11" min="11" style="0" width="10.31"/>
    <col collapsed="false" customWidth="true" hidden="false" outlineLevel="0" max="12" min="12" style="0" width="10.45"/>
    <col collapsed="false" customWidth="true" hidden="false" outlineLevel="0" max="1025" min="13" style="0" width="10.5"/>
  </cols>
  <sheetData>
    <row r="1" customFormat="false" ht="24.15" hidden="false" customHeight="true" outlineLevel="0" collapsed="false">
      <c r="B1" s="208" t="s">
        <v>1513</v>
      </c>
      <c r="C1" s="208"/>
      <c r="D1" s="208"/>
      <c r="E1" s="208"/>
      <c r="F1" s="208"/>
      <c r="G1" s="208"/>
      <c r="H1" s="208"/>
      <c r="I1" s="208"/>
      <c r="J1" s="208"/>
      <c r="K1" s="208"/>
      <c r="L1" s="208"/>
    </row>
    <row r="2" customFormat="false" ht="14" hidden="false" customHeight="false" outlineLevel="0" collapsed="false">
      <c r="B2" s="209" t="str">
        <f aca="false">"                                                  "</f>
        <v>                                                  </v>
      </c>
      <c r="C2" s="81" t="str">
        <f aca="false">"(1)"</f>
        <v>(1)</v>
      </c>
      <c r="D2" s="81" t="str">
        <f aca="false">"(2)"</f>
        <v>(2)</v>
      </c>
      <c r="E2" s="81" t="str">
        <f aca="false">"(3)"</f>
        <v>(3)</v>
      </c>
      <c r="F2" s="81" t="str">
        <f aca="false">"(4)"</f>
        <v>(4)</v>
      </c>
      <c r="G2" s="230" t="str">
        <f aca="false">"(5)"</f>
        <v>(5)</v>
      </c>
      <c r="H2" s="81" t="str">
        <f aca="false">"(6)"</f>
        <v>(6)</v>
      </c>
      <c r="I2" s="81" t="str">
        <f aca="false">"(7)"</f>
        <v>(7)</v>
      </c>
      <c r="J2" s="81" t="str">
        <f aca="false">"(8)"</f>
        <v>(8)</v>
      </c>
      <c r="K2" s="81" t="str">
        <f aca="false">"(9)"</f>
        <v>(9)</v>
      </c>
      <c r="L2" s="81" t="str">
        <f aca="false">"(10)"</f>
        <v>(10)</v>
      </c>
    </row>
    <row r="3" customFormat="false" ht="24.15" hidden="false" customHeight="true" outlineLevel="0" collapsed="false">
      <c r="B3" s="248" t="str">
        <f aca="false">"                                                  "</f>
        <v>                                                  </v>
      </c>
      <c r="C3" s="62" t="s">
        <v>1514</v>
      </c>
      <c r="D3" s="62"/>
      <c r="E3" s="62"/>
      <c r="F3" s="62"/>
      <c r="G3" s="62"/>
      <c r="H3" s="70" t="s">
        <v>1515</v>
      </c>
      <c r="I3" s="70"/>
      <c r="J3" s="70"/>
      <c r="K3" s="70"/>
      <c r="L3" s="70"/>
    </row>
    <row r="4" customFormat="false" ht="16.65" hidden="false" customHeight="true" outlineLevel="0" collapsed="false">
      <c r="B4" s="249" t="s">
        <v>14</v>
      </c>
      <c r="C4" s="70"/>
      <c r="D4" s="70"/>
      <c r="E4" s="70"/>
      <c r="F4" s="70"/>
      <c r="G4" s="62"/>
      <c r="H4" s="70"/>
    </row>
    <row r="5" customFormat="false" ht="9.4" hidden="false" customHeight="true" outlineLevel="0" collapsed="false">
      <c r="B5" s="250"/>
      <c r="C5" s="70"/>
      <c r="D5" s="70"/>
      <c r="E5" s="70"/>
      <c r="F5" s="70"/>
      <c r="G5" s="62"/>
      <c r="H5" s="70"/>
    </row>
    <row r="6" customFormat="false" ht="13.8" hidden="false" customHeight="false" outlineLevel="0" collapsed="false">
      <c r="B6" s="89" t="s">
        <v>1516</v>
      </c>
      <c r="C6" s="231" t="s">
        <v>1517</v>
      </c>
      <c r="D6" s="231"/>
      <c r="E6" s="231"/>
      <c r="F6" s="231"/>
      <c r="G6" s="216" t="s">
        <v>1518</v>
      </c>
      <c r="H6" s="88" t="s">
        <v>1519</v>
      </c>
      <c r="I6" s="217"/>
      <c r="J6" s="217"/>
      <c r="K6" s="217"/>
      <c r="L6" s="217" t="s">
        <v>1520</v>
      </c>
    </row>
    <row r="7" customFormat="false" ht="13.8" hidden="false" customHeight="false" outlineLevel="0" collapsed="false">
      <c r="B7" s="0" t="s">
        <v>412</v>
      </c>
      <c r="C7" s="231" t="s">
        <v>1521</v>
      </c>
      <c r="D7" s="231"/>
      <c r="E7" s="231"/>
      <c r="F7" s="231"/>
      <c r="G7" s="216" t="s">
        <v>1522</v>
      </c>
      <c r="H7" s="88" t="s">
        <v>1521</v>
      </c>
      <c r="I7" s="217"/>
      <c r="J7" s="217"/>
      <c r="K7" s="217"/>
      <c r="L7" s="88" t="s">
        <v>1523</v>
      </c>
    </row>
    <row r="8" customFormat="false" ht="13.8" hidden="false" customHeight="false" outlineLevel="0" collapsed="false">
      <c r="B8" s="89" t="s">
        <v>1524</v>
      </c>
      <c r="C8" s="231" t="s">
        <v>1525</v>
      </c>
      <c r="D8" s="231"/>
      <c r="E8" s="231"/>
      <c r="F8" s="231"/>
      <c r="G8" s="216" t="s">
        <v>1526</v>
      </c>
      <c r="H8" s="88" t="s">
        <v>1527</v>
      </c>
      <c r="I8" s="217"/>
      <c r="J8" s="217"/>
      <c r="K8" s="217"/>
      <c r="L8" s="217" t="s">
        <v>1528</v>
      </c>
    </row>
    <row r="9" customFormat="false" ht="13.8" hidden="false" customHeight="false" outlineLevel="0" collapsed="false">
      <c r="B9" s="89" t="s">
        <v>412</v>
      </c>
      <c r="C9" s="231" t="s">
        <v>1529</v>
      </c>
      <c r="D9" s="231"/>
      <c r="E9" s="231"/>
      <c r="F9" s="231"/>
      <c r="G9" s="216" t="s">
        <v>1529</v>
      </c>
      <c r="H9" s="88" t="s">
        <v>1529</v>
      </c>
      <c r="I9" s="217"/>
      <c r="J9" s="217"/>
      <c r="K9" s="217"/>
      <c r="L9" s="88" t="s">
        <v>1529</v>
      </c>
    </row>
    <row r="10" customFormat="false" ht="13.8" hidden="false" customHeight="false" outlineLevel="0" collapsed="false">
      <c r="B10" s="89" t="s">
        <v>1530</v>
      </c>
      <c r="C10" s="231" t="s">
        <v>1531</v>
      </c>
      <c r="D10" s="231"/>
      <c r="E10" s="231"/>
      <c r="F10" s="231"/>
      <c r="G10" s="216" t="s">
        <v>573</v>
      </c>
      <c r="H10" s="88" t="s">
        <v>1532</v>
      </c>
      <c r="I10" s="217"/>
      <c r="J10" s="217"/>
      <c r="K10" s="217"/>
      <c r="L10" s="217" t="s">
        <v>1533</v>
      </c>
    </row>
    <row r="11" customFormat="false" ht="13.8" hidden="false" customHeight="false" outlineLevel="0" collapsed="false">
      <c r="B11" s="89" t="s">
        <v>412</v>
      </c>
      <c r="C11" s="231" t="s">
        <v>1534</v>
      </c>
      <c r="D11" s="231"/>
      <c r="E11" s="231"/>
      <c r="F11" s="231"/>
      <c r="G11" s="216" t="s">
        <v>1523</v>
      </c>
      <c r="H11" s="88" t="s">
        <v>1521</v>
      </c>
      <c r="I11" s="217"/>
      <c r="J11" s="217"/>
      <c r="K11" s="217"/>
      <c r="L11" s="88" t="s">
        <v>1523</v>
      </c>
    </row>
    <row r="12" customFormat="false" ht="13.8" hidden="false" customHeight="false" outlineLevel="0" collapsed="false">
      <c r="B12" s="89" t="s">
        <v>1535</v>
      </c>
      <c r="C12" s="231" t="s">
        <v>573</v>
      </c>
      <c r="D12" s="231"/>
      <c r="E12" s="231"/>
      <c r="F12" s="231"/>
      <c r="G12" s="216" t="s">
        <v>996</v>
      </c>
      <c r="H12" s="219" t="s">
        <v>1536</v>
      </c>
      <c r="I12" s="217"/>
      <c r="J12" s="217"/>
      <c r="K12" s="217"/>
      <c r="L12" s="88" t="s">
        <v>1537</v>
      </c>
    </row>
    <row r="13" customFormat="false" ht="13.8" hidden="false" customHeight="false" outlineLevel="0" collapsed="false">
      <c r="B13" s="89" t="s">
        <v>412</v>
      </c>
      <c r="C13" s="231" t="s">
        <v>1538</v>
      </c>
      <c r="D13" s="231"/>
      <c r="E13" s="231"/>
      <c r="F13" s="231"/>
      <c r="G13" s="216" t="s">
        <v>1538</v>
      </c>
      <c r="H13" s="88" t="s">
        <v>1538</v>
      </c>
      <c r="I13" s="217"/>
      <c r="J13" s="217"/>
      <c r="K13" s="217"/>
      <c r="L13" s="88" t="s">
        <v>1538</v>
      </c>
    </row>
    <row r="14" customFormat="false" ht="20.15" hidden="false" customHeight="true" outlineLevel="0" collapsed="false">
      <c r="B14" s="85" t="s">
        <v>1539</v>
      </c>
      <c r="C14" s="231"/>
      <c r="D14" s="231"/>
      <c r="E14" s="231"/>
      <c r="F14" s="231"/>
      <c r="G14" s="218"/>
      <c r="H14" s="219"/>
      <c r="I14" s="217"/>
      <c r="J14" s="217"/>
      <c r="K14" s="217"/>
    </row>
    <row r="15" customFormat="false" ht="9.4" hidden="false" customHeight="true" outlineLevel="0" collapsed="false">
      <c r="B15" s="89"/>
      <c r="C15" s="231"/>
      <c r="D15" s="231"/>
      <c r="E15" s="231"/>
      <c r="F15" s="231"/>
      <c r="G15" s="218"/>
      <c r="H15" s="219"/>
      <c r="I15" s="217"/>
      <c r="J15" s="217"/>
      <c r="K15" s="217"/>
    </row>
    <row r="16" customFormat="false" ht="13.8" hidden="false" customHeight="false" outlineLevel="0" collapsed="false">
      <c r="B16" s="89" t="s">
        <v>1540</v>
      </c>
      <c r="C16" s="231"/>
      <c r="D16" s="233" t="s">
        <v>1541</v>
      </c>
      <c r="E16" s="231"/>
      <c r="F16" s="231"/>
      <c r="G16" s="218" t="s">
        <v>1526</v>
      </c>
      <c r="H16" s="219"/>
      <c r="I16" s="217" t="s">
        <v>1528</v>
      </c>
      <c r="J16" s="217"/>
      <c r="K16" s="217"/>
      <c r="L16" s="219" t="s">
        <v>1526</v>
      </c>
    </row>
    <row r="17" customFormat="false" ht="13.8" hidden="false" customHeight="false" outlineLevel="0" collapsed="false">
      <c r="B17" s="89" t="s">
        <v>412</v>
      </c>
      <c r="C17" s="231"/>
      <c r="D17" s="231" t="s">
        <v>1529</v>
      </c>
      <c r="E17" s="231"/>
      <c r="F17" s="231"/>
      <c r="G17" s="216" t="s">
        <v>1529</v>
      </c>
      <c r="H17" s="219"/>
      <c r="I17" s="88" t="s">
        <v>1529</v>
      </c>
      <c r="J17" s="217"/>
      <c r="K17" s="217"/>
      <c r="L17" s="88" t="s">
        <v>1529</v>
      </c>
    </row>
    <row r="18" customFormat="false" ht="13.8" hidden="false" customHeight="false" outlineLevel="0" collapsed="false">
      <c r="B18" s="89" t="s">
        <v>1542</v>
      </c>
      <c r="C18" s="231"/>
      <c r="D18" s="231" t="s">
        <v>1543</v>
      </c>
      <c r="E18" s="231"/>
      <c r="F18" s="231"/>
      <c r="G18" s="216" t="s">
        <v>1365</v>
      </c>
      <c r="H18" s="219"/>
      <c r="I18" s="217" t="s">
        <v>1544</v>
      </c>
      <c r="J18" s="217"/>
      <c r="K18" s="217"/>
      <c r="L18" s="88" t="s">
        <v>1545</v>
      </c>
    </row>
    <row r="19" customFormat="false" ht="13.8" hidden="false" customHeight="false" outlineLevel="0" collapsed="false">
      <c r="B19" s="89" t="s">
        <v>412</v>
      </c>
      <c r="C19" s="231"/>
      <c r="D19" s="231" t="s">
        <v>1546</v>
      </c>
      <c r="E19" s="231"/>
      <c r="F19" s="231"/>
      <c r="G19" s="216" t="s">
        <v>1546</v>
      </c>
      <c r="H19" s="219"/>
      <c r="I19" s="88" t="s">
        <v>1547</v>
      </c>
      <c r="J19" s="217"/>
      <c r="K19" s="217"/>
      <c r="L19" s="88" t="s">
        <v>1546</v>
      </c>
    </row>
    <row r="20" customFormat="false" ht="13.8" hidden="false" customHeight="false" outlineLevel="0" collapsed="false">
      <c r="B20" s="89" t="s">
        <v>1548</v>
      </c>
      <c r="C20" s="231"/>
      <c r="D20" s="231" t="s">
        <v>1549</v>
      </c>
      <c r="E20" s="231"/>
      <c r="F20" s="231"/>
      <c r="G20" s="216" t="s">
        <v>1550</v>
      </c>
      <c r="H20" s="219"/>
      <c r="I20" s="217" t="s">
        <v>1551</v>
      </c>
      <c r="J20" s="217"/>
      <c r="K20" s="217"/>
      <c r="L20" s="88" t="s">
        <v>1552</v>
      </c>
    </row>
    <row r="21" customFormat="false" ht="13.8" hidden="false" customHeight="false" outlineLevel="0" collapsed="false">
      <c r="B21" s="89" t="s">
        <v>412</v>
      </c>
      <c r="C21" s="231"/>
      <c r="D21" s="231" t="s">
        <v>1553</v>
      </c>
      <c r="E21" s="231"/>
      <c r="F21" s="231"/>
      <c r="G21" s="216" t="s">
        <v>1553</v>
      </c>
      <c r="H21" s="219"/>
      <c r="I21" s="88" t="s">
        <v>1554</v>
      </c>
      <c r="J21" s="217"/>
      <c r="K21" s="217"/>
      <c r="L21" s="88" t="s">
        <v>1554</v>
      </c>
    </row>
    <row r="22" customFormat="false" ht="13.8" hidden="false" customHeight="false" outlineLevel="0" collapsed="false">
      <c r="B22" s="89" t="s">
        <v>1555</v>
      </c>
      <c r="C22" s="231"/>
      <c r="D22" s="231" t="s">
        <v>1556</v>
      </c>
      <c r="E22" s="231"/>
      <c r="F22" s="231"/>
      <c r="G22" s="216" t="s">
        <v>1556</v>
      </c>
      <c r="H22" s="219"/>
      <c r="I22" s="88" t="s">
        <v>996</v>
      </c>
      <c r="J22" s="217"/>
      <c r="K22" s="217"/>
      <c r="L22" s="88" t="s">
        <v>996</v>
      </c>
    </row>
    <row r="23" customFormat="false" ht="13.8" hidden="false" customHeight="false" outlineLevel="0" collapsed="false">
      <c r="B23" s="89" t="s">
        <v>412</v>
      </c>
      <c r="C23" s="231"/>
      <c r="D23" s="231" t="s">
        <v>1557</v>
      </c>
      <c r="E23" s="231"/>
      <c r="F23" s="231"/>
      <c r="G23" s="216" t="s">
        <v>1557</v>
      </c>
      <c r="H23" s="219"/>
      <c r="I23" s="88" t="s">
        <v>1557</v>
      </c>
      <c r="J23" s="217"/>
      <c r="K23" s="217"/>
      <c r="L23" s="88" t="s">
        <v>1557</v>
      </c>
    </row>
    <row r="24" customFormat="false" ht="13.8" hidden="false" customHeight="false" outlineLevel="0" collapsed="false">
      <c r="B24" s="89" t="s">
        <v>1558</v>
      </c>
      <c r="C24" s="231"/>
      <c r="D24" s="231" t="s">
        <v>1559</v>
      </c>
      <c r="E24" s="231"/>
      <c r="F24" s="231"/>
      <c r="G24" s="216" t="s">
        <v>1560</v>
      </c>
      <c r="H24" s="219"/>
      <c r="I24" s="217" t="s">
        <v>1561</v>
      </c>
      <c r="J24" s="217"/>
      <c r="K24" s="217"/>
      <c r="L24" s="88" t="s">
        <v>1562</v>
      </c>
    </row>
    <row r="25" customFormat="false" ht="13.8" hidden="false" customHeight="false" outlineLevel="0" collapsed="false">
      <c r="B25" s="89" t="s">
        <v>412</v>
      </c>
      <c r="C25" s="231"/>
      <c r="D25" s="231" t="s">
        <v>1563</v>
      </c>
      <c r="E25" s="231"/>
      <c r="F25" s="231"/>
      <c r="G25" s="216" t="s">
        <v>1563</v>
      </c>
      <c r="H25" s="219"/>
      <c r="I25" s="88" t="s">
        <v>1563</v>
      </c>
      <c r="J25" s="217"/>
      <c r="K25" s="217"/>
      <c r="L25" s="88" t="s">
        <v>1563</v>
      </c>
    </row>
    <row r="26" customFormat="false" ht="20.15" hidden="false" customHeight="true" outlineLevel="0" collapsed="false">
      <c r="B26" s="85" t="s">
        <v>35</v>
      </c>
      <c r="C26" s="231"/>
      <c r="D26" s="231"/>
      <c r="E26" s="231"/>
      <c r="F26" s="231"/>
      <c r="G26" s="218"/>
      <c r="H26" s="219"/>
      <c r="I26" s="217"/>
      <c r="J26" s="217"/>
      <c r="K26" s="217"/>
    </row>
    <row r="27" customFormat="false" ht="9.4" hidden="false" customHeight="true" outlineLevel="0" collapsed="false">
      <c r="B27" s="89"/>
      <c r="C27" s="231"/>
      <c r="D27" s="231"/>
      <c r="E27" s="231"/>
      <c r="F27" s="231"/>
      <c r="G27" s="218"/>
      <c r="H27" s="219"/>
      <c r="I27" s="217"/>
      <c r="J27" s="217"/>
      <c r="K27" s="217"/>
    </row>
    <row r="28" customFormat="false" ht="13.8" hidden="false" customHeight="false" outlineLevel="0" collapsed="false">
      <c r="B28" s="89" t="s">
        <v>1564</v>
      </c>
      <c r="C28" s="231"/>
      <c r="D28" s="231"/>
      <c r="E28" s="231" t="s">
        <v>613</v>
      </c>
      <c r="F28" s="231"/>
      <c r="G28" s="216" t="s">
        <v>1565</v>
      </c>
      <c r="H28" s="219"/>
      <c r="I28" s="217"/>
      <c r="J28" s="88" t="s">
        <v>1566</v>
      </c>
      <c r="K28" s="217"/>
      <c r="L28" s="88" t="s">
        <v>1567</v>
      </c>
    </row>
    <row r="29" customFormat="false" ht="13.8" hidden="false" customHeight="false" outlineLevel="0" collapsed="false">
      <c r="B29" s="89" t="s">
        <v>412</v>
      </c>
      <c r="C29" s="231"/>
      <c r="D29" s="231"/>
      <c r="E29" s="231" t="s">
        <v>872</v>
      </c>
      <c r="F29" s="231"/>
      <c r="G29" s="216" t="s">
        <v>1568</v>
      </c>
      <c r="H29" s="219"/>
      <c r="I29" s="217"/>
      <c r="J29" s="88" t="s">
        <v>1569</v>
      </c>
      <c r="K29" s="217"/>
      <c r="L29" s="88" t="s">
        <v>820</v>
      </c>
    </row>
    <row r="30" customFormat="false" ht="13.8" hidden="false" customHeight="false" outlineLevel="0" collapsed="false">
      <c r="B30" s="89" t="s">
        <v>1570</v>
      </c>
      <c r="C30" s="231"/>
      <c r="D30" s="231"/>
      <c r="E30" s="231" t="s">
        <v>863</v>
      </c>
      <c r="F30" s="231"/>
      <c r="G30" s="216" t="s">
        <v>613</v>
      </c>
      <c r="H30" s="219"/>
      <c r="I30" s="217"/>
      <c r="J30" s="217" t="s">
        <v>1571</v>
      </c>
      <c r="K30" s="217"/>
      <c r="L30" s="88" t="s">
        <v>1572</v>
      </c>
    </row>
    <row r="31" customFormat="false" ht="13.8" hidden="false" customHeight="false" outlineLevel="0" collapsed="false">
      <c r="B31" s="89" t="s">
        <v>412</v>
      </c>
      <c r="C31" s="231"/>
      <c r="D31" s="231"/>
      <c r="E31" s="231" t="s">
        <v>1573</v>
      </c>
      <c r="F31" s="231"/>
      <c r="G31" s="216" t="s">
        <v>1574</v>
      </c>
      <c r="H31" s="219"/>
      <c r="I31" s="217"/>
      <c r="J31" s="88" t="s">
        <v>1575</v>
      </c>
      <c r="K31" s="217"/>
      <c r="L31" s="88" t="s">
        <v>1574</v>
      </c>
    </row>
    <row r="32" customFormat="false" ht="13.8" hidden="false" customHeight="false" outlineLevel="0" collapsed="false">
      <c r="B32" s="89" t="s">
        <v>1576</v>
      </c>
      <c r="C32" s="231"/>
      <c r="D32" s="231"/>
      <c r="E32" s="231" t="s">
        <v>1577</v>
      </c>
      <c r="F32" s="231"/>
      <c r="G32" s="216" t="s">
        <v>1444</v>
      </c>
      <c r="H32" s="219"/>
      <c r="I32" s="217"/>
      <c r="J32" s="88" t="s">
        <v>591</v>
      </c>
      <c r="K32" s="217"/>
      <c r="L32" s="88" t="s">
        <v>1578</v>
      </c>
    </row>
    <row r="33" customFormat="false" ht="13.8" hidden="false" customHeight="false" outlineLevel="0" collapsed="false">
      <c r="B33" s="89" t="s">
        <v>412</v>
      </c>
      <c r="C33" s="231"/>
      <c r="D33" s="231"/>
      <c r="E33" s="231" t="s">
        <v>659</v>
      </c>
      <c r="F33" s="231"/>
      <c r="G33" s="216" t="s">
        <v>1579</v>
      </c>
      <c r="H33" s="219"/>
      <c r="I33" s="217"/>
      <c r="J33" s="88" t="s">
        <v>605</v>
      </c>
      <c r="K33" s="217"/>
      <c r="L33" s="88" t="s">
        <v>692</v>
      </c>
    </row>
    <row r="34" customFormat="false" ht="13.8" hidden="false" customHeight="false" outlineLevel="0" collapsed="false">
      <c r="B34" s="89" t="s">
        <v>1580</v>
      </c>
      <c r="C34" s="231"/>
      <c r="D34" s="231"/>
      <c r="E34" s="231" t="s">
        <v>1581</v>
      </c>
      <c r="F34" s="231"/>
      <c r="G34" s="216" t="s">
        <v>1582</v>
      </c>
      <c r="H34" s="219"/>
      <c r="I34" s="217"/>
      <c r="J34" s="217" t="s">
        <v>1583</v>
      </c>
      <c r="K34" s="217"/>
      <c r="L34" s="88" t="s">
        <v>1584</v>
      </c>
    </row>
    <row r="35" customFormat="false" ht="13.8" hidden="false" customHeight="false" outlineLevel="0" collapsed="false">
      <c r="B35" s="89" t="s">
        <v>412</v>
      </c>
      <c r="C35" s="231"/>
      <c r="D35" s="231"/>
      <c r="E35" s="231" t="s">
        <v>1585</v>
      </c>
      <c r="F35" s="231"/>
      <c r="G35" s="216" t="s">
        <v>605</v>
      </c>
      <c r="H35" s="219"/>
      <c r="I35" s="217"/>
      <c r="J35" s="88" t="s">
        <v>925</v>
      </c>
      <c r="K35" s="217"/>
      <c r="L35" s="88" t="s">
        <v>860</v>
      </c>
    </row>
    <row r="36" customFormat="false" ht="13.8" hidden="false" customHeight="false" outlineLevel="0" collapsed="false">
      <c r="B36" s="89" t="s">
        <v>1586</v>
      </c>
      <c r="C36" s="231"/>
      <c r="D36" s="231"/>
      <c r="E36" s="231" t="s">
        <v>1587</v>
      </c>
      <c r="F36" s="231"/>
      <c r="G36" s="216" t="s">
        <v>1588</v>
      </c>
      <c r="H36" s="219"/>
      <c r="I36" s="217"/>
      <c r="J36" s="217" t="s">
        <v>1589</v>
      </c>
      <c r="K36" s="217"/>
      <c r="L36" s="88" t="s">
        <v>1590</v>
      </c>
    </row>
    <row r="37" customFormat="false" ht="13.8" hidden="false" customHeight="false" outlineLevel="0" collapsed="false">
      <c r="B37" s="89"/>
      <c r="C37" s="231"/>
      <c r="D37" s="231"/>
      <c r="E37" s="231" t="s">
        <v>1546</v>
      </c>
      <c r="F37" s="231"/>
      <c r="G37" s="216" t="s">
        <v>1547</v>
      </c>
      <c r="H37" s="219"/>
      <c r="I37" s="217"/>
      <c r="J37" s="88" t="s">
        <v>1547</v>
      </c>
      <c r="K37" s="217"/>
      <c r="L37" s="88" t="s">
        <v>1591</v>
      </c>
    </row>
    <row r="38" customFormat="false" ht="20.15" hidden="false" customHeight="true" outlineLevel="0" collapsed="false">
      <c r="B38" s="85" t="s">
        <v>58</v>
      </c>
      <c r="C38" s="231"/>
      <c r="D38" s="231"/>
      <c r="E38" s="231"/>
      <c r="F38" s="231"/>
      <c r="G38" s="218"/>
      <c r="H38" s="219"/>
      <c r="I38" s="217"/>
      <c r="J38" s="217"/>
      <c r="K38" s="217"/>
    </row>
    <row r="39" customFormat="false" ht="9.4" hidden="false" customHeight="true" outlineLevel="0" collapsed="false">
      <c r="B39" s="89" t="s">
        <v>412</v>
      </c>
      <c r="C39" s="231"/>
      <c r="D39" s="231"/>
      <c r="E39" s="231"/>
      <c r="F39" s="231"/>
      <c r="G39" s="218"/>
      <c r="H39" s="219"/>
      <c r="I39" s="217"/>
      <c r="J39" s="217"/>
      <c r="K39" s="217"/>
    </row>
    <row r="40" customFormat="false" ht="13.8" hidden="false" customHeight="false" outlineLevel="0" collapsed="false">
      <c r="B40" s="89" t="s">
        <v>1592</v>
      </c>
      <c r="C40" s="231"/>
      <c r="D40" s="231"/>
      <c r="E40" s="231"/>
      <c r="F40" s="231" t="s">
        <v>1430</v>
      </c>
      <c r="G40" s="216" t="s">
        <v>1365</v>
      </c>
      <c r="H40" s="219"/>
      <c r="I40" s="217"/>
      <c r="J40" s="217"/>
      <c r="K40" s="217" t="s">
        <v>1593</v>
      </c>
      <c r="L40" s="88" t="s">
        <v>1594</v>
      </c>
    </row>
    <row r="41" customFormat="false" ht="13.8" hidden="false" customHeight="false" outlineLevel="0" collapsed="false">
      <c r="B41" s="89" t="s">
        <v>412</v>
      </c>
      <c r="C41" s="231"/>
      <c r="D41" s="231"/>
      <c r="E41" s="231"/>
      <c r="F41" s="231" t="s">
        <v>1595</v>
      </c>
      <c r="G41" s="216" t="s">
        <v>1596</v>
      </c>
      <c r="H41" s="219"/>
      <c r="I41" s="217"/>
      <c r="J41" s="217"/>
      <c r="K41" s="88" t="s">
        <v>1595</v>
      </c>
      <c r="L41" s="88" t="s">
        <v>1595</v>
      </c>
      <c r="O41" s="88"/>
    </row>
    <row r="42" customFormat="false" ht="13.8" hidden="false" customHeight="false" outlineLevel="0" collapsed="false">
      <c r="B42" s="89" t="s">
        <v>1597</v>
      </c>
      <c r="C42" s="231"/>
      <c r="D42" s="231"/>
      <c r="E42" s="231"/>
      <c r="F42" s="231" t="s">
        <v>1598</v>
      </c>
      <c r="G42" s="216" t="s">
        <v>1556</v>
      </c>
      <c r="H42" s="219"/>
      <c r="I42" s="217"/>
      <c r="J42" s="217"/>
      <c r="K42" s="88" t="s">
        <v>1599</v>
      </c>
      <c r="L42" s="88" t="s">
        <v>613</v>
      </c>
      <c r="O42" s="88"/>
    </row>
    <row r="43" customFormat="false" ht="13.8" hidden="false" customHeight="false" outlineLevel="0" collapsed="false">
      <c r="B43" s="89" t="s">
        <v>412</v>
      </c>
      <c r="C43" s="231"/>
      <c r="D43" s="231"/>
      <c r="E43" s="231"/>
      <c r="F43" s="231" t="s">
        <v>1600</v>
      </c>
      <c r="G43" s="216" t="s">
        <v>1601</v>
      </c>
      <c r="H43" s="219"/>
      <c r="I43" s="217"/>
      <c r="J43" s="217"/>
      <c r="K43" s="88" t="s">
        <v>1602</v>
      </c>
      <c r="L43" s="88" t="s">
        <v>1600</v>
      </c>
    </row>
    <row r="44" customFormat="false" ht="13.8" hidden="false" customHeight="false" outlineLevel="0" collapsed="false">
      <c r="B44" s="89" t="s">
        <v>1603</v>
      </c>
      <c r="C44" s="231"/>
      <c r="D44" s="231"/>
      <c r="E44" s="231"/>
      <c r="F44" s="231" t="s">
        <v>1604</v>
      </c>
      <c r="G44" s="218" t="s">
        <v>1605</v>
      </c>
      <c r="H44" s="219"/>
      <c r="I44" s="217"/>
      <c r="J44" s="217"/>
      <c r="K44" s="88" t="s">
        <v>613</v>
      </c>
      <c r="L44" s="88" t="s">
        <v>1599</v>
      </c>
    </row>
    <row r="45" customFormat="false" ht="13.8" hidden="false" customHeight="false" outlineLevel="0" collapsed="false">
      <c r="B45" s="0" t="s">
        <v>412</v>
      </c>
      <c r="C45" s="231"/>
      <c r="D45" s="231"/>
      <c r="E45" s="231"/>
      <c r="F45" s="231" t="s">
        <v>1602</v>
      </c>
      <c r="G45" s="216" t="s">
        <v>1600</v>
      </c>
      <c r="H45" s="88"/>
      <c r="I45" s="217"/>
      <c r="J45" s="217"/>
      <c r="K45" s="88" t="s">
        <v>1602</v>
      </c>
      <c r="L45" s="88" t="s">
        <v>1602</v>
      </c>
    </row>
    <row r="46" customFormat="false" ht="6.75" hidden="false" customHeight="true" outlineLevel="0" collapsed="false">
      <c r="B46" s="157" t="s">
        <v>412</v>
      </c>
      <c r="C46" s="234"/>
      <c r="D46" s="234"/>
      <c r="E46" s="234"/>
      <c r="F46" s="234"/>
      <c r="G46" s="234"/>
      <c r="H46" s="223"/>
      <c r="I46" s="243"/>
      <c r="J46" s="243"/>
      <c r="K46" s="243"/>
      <c r="L46" s="243"/>
    </row>
    <row r="47" customFormat="false" ht="6.75" hidden="false" customHeight="true" outlineLevel="0" collapsed="false">
      <c r="B47" s="159"/>
      <c r="C47" s="231"/>
      <c r="D47" s="231"/>
      <c r="E47" s="231"/>
      <c r="F47" s="231"/>
      <c r="G47" s="231"/>
      <c r="H47" s="88"/>
      <c r="I47" s="217"/>
      <c r="J47" s="217"/>
      <c r="K47" s="217"/>
      <c r="L47" s="217"/>
    </row>
    <row r="48" customFormat="false" ht="26" hidden="false" customHeight="true" outlineLevel="0" collapsed="false">
      <c r="B48" s="251" t="s">
        <v>1606</v>
      </c>
      <c r="C48" s="225" t="s">
        <v>719</v>
      </c>
      <c r="D48" s="225" t="s">
        <v>719</v>
      </c>
      <c r="E48" s="225" t="s">
        <v>719</v>
      </c>
      <c r="F48" s="225" t="s">
        <v>719</v>
      </c>
      <c r="G48" s="226" t="s">
        <v>719</v>
      </c>
      <c r="H48" s="225" t="s">
        <v>719</v>
      </c>
      <c r="I48" s="225" t="s">
        <v>719</v>
      </c>
      <c r="J48" s="225" t="s">
        <v>719</v>
      </c>
      <c r="K48" s="225" t="s">
        <v>719</v>
      </c>
      <c r="L48" s="225" t="s">
        <v>719</v>
      </c>
    </row>
    <row r="49" customFormat="false" ht="23.9" hidden="false" customHeight="true" outlineLevel="0" collapsed="false">
      <c r="B49" s="0" t="s">
        <v>415</v>
      </c>
      <c r="C49" s="231" t="s">
        <v>1607</v>
      </c>
      <c r="D49" s="231" t="s">
        <v>1505</v>
      </c>
      <c r="E49" s="231" t="s">
        <v>1275</v>
      </c>
      <c r="F49" s="231" t="s">
        <v>1608</v>
      </c>
      <c r="G49" s="216" t="s">
        <v>1609</v>
      </c>
      <c r="H49" s="231" t="s">
        <v>1008</v>
      </c>
      <c r="I49" s="88" t="s">
        <v>1610</v>
      </c>
      <c r="J49" s="88" t="s">
        <v>816</v>
      </c>
      <c r="K49" s="88" t="s">
        <v>1611</v>
      </c>
      <c r="L49" s="88" t="s">
        <v>1612</v>
      </c>
    </row>
    <row r="50" customFormat="false" ht="13.8" hidden="false" customHeight="false" outlineLevel="0" collapsed="false">
      <c r="B50" s="0" t="s">
        <v>418</v>
      </c>
      <c r="C50" s="231" t="s">
        <v>728</v>
      </c>
      <c r="D50" s="231" t="s">
        <v>728</v>
      </c>
      <c r="E50" s="231" t="s">
        <v>728</v>
      </c>
      <c r="F50" s="231" t="s">
        <v>728</v>
      </c>
      <c r="G50" s="216" t="s">
        <v>728</v>
      </c>
      <c r="H50" s="231" t="s">
        <v>728</v>
      </c>
      <c r="I50" s="88" t="s">
        <v>728</v>
      </c>
      <c r="J50" s="88" t="s">
        <v>728</v>
      </c>
      <c r="K50" s="88" t="s">
        <v>728</v>
      </c>
      <c r="L50" s="88" t="s">
        <v>728</v>
      </c>
    </row>
    <row r="51" customFormat="false" ht="23.9" hidden="false" customHeight="true" outlineLevel="0" collapsed="false">
      <c r="B51" s="0" t="s">
        <v>1613</v>
      </c>
      <c r="C51" s="231" t="s">
        <v>1614</v>
      </c>
      <c r="D51" s="231" t="s">
        <v>1614</v>
      </c>
      <c r="E51" s="231" t="s">
        <v>1614</v>
      </c>
      <c r="F51" s="231" t="s">
        <v>1614</v>
      </c>
      <c r="G51" s="216" t="s">
        <v>1614</v>
      </c>
      <c r="H51" s="88" t="s">
        <v>1615</v>
      </c>
      <c r="I51" s="88" t="s">
        <v>1615</v>
      </c>
      <c r="J51" s="88" t="s">
        <v>1615</v>
      </c>
      <c r="K51" s="88" t="s">
        <v>1615</v>
      </c>
      <c r="L51" s="88" t="s">
        <v>1615</v>
      </c>
    </row>
    <row r="52" customFormat="false" ht="9.25" hidden="false" customHeight="true" outlineLevel="0" collapsed="false">
      <c r="B52" s="76"/>
      <c r="C52" s="162"/>
      <c r="D52" s="162"/>
      <c r="E52" s="162"/>
      <c r="F52" s="162"/>
      <c r="G52" s="162"/>
      <c r="H52" s="162"/>
      <c r="I52" s="162"/>
      <c r="J52" s="162"/>
      <c r="K52" s="162"/>
      <c r="L52" s="162"/>
    </row>
    <row r="53" customFormat="false" ht="61.65" hidden="false" customHeight="true" outlineLevel="0" collapsed="false">
      <c r="B53" s="96" t="s">
        <v>1616</v>
      </c>
      <c r="C53" s="96"/>
      <c r="D53" s="96"/>
      <c r="E53" s="96"/>
      <c r="F53" s="96"/>
      <c r="G53" s="96"/>
      <c r="H53" s="96"/>
      <c r="I53" s="96"/>
      <c r="J53" s="96"/>
      <c r="K53" s="96"/>
      <c r="L53" s="96"/>
    </row>
    <row r="1048576" customFormat="false" ht="12.8" hidden="false" customHeight="false" outlineLevel="0" collapsed="false"/>
  </sheetData>
  <mergeCells count="4">
    <mergeCell ref="B1:L1"/>
    <mergeCell ref="C3:G3"/>
    <mergeCell ref="H3:L3"/>
    <mergeCell ref="B53:L53"/>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B1:M3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11" activeCellId="0" sqref="L11"/>
    </sheetView>
  </sheetViews>
  <sheetFormatPr defaultRowHeight="13.8" outlineLevelRow="0" outlineLevelCol="0"/>
  <cols>
    <col collapsed="false" customWidth="true" hidden="false" outlineLevel="0" max="1" min="1" style="0" width="2.5"/>
    <col collapsed="false" customWidth="true" hidden="false" outlineLevel="0" max="2" min="2" style="0" width="57.28"/>
    <col collapsed="false" customWidth="true" hidden="false" outlineLevel="0" max="3" min="3" style="0" width="13.4"/>
    <col collapsed="false" customWidth="true" hidden="false" outlineLevel="0" max="4" min="4" style="0" width="14.52"/>
    <col collapsed="false" customWidth="true" hidden="false" outlineLevel="0" max="6" min="5" style="0" width="14.68"/>
    <col collapsed="false" customWidth="true" hidden="false" outlineLevel="0" max="7" min="7" style="0" width="12.47"/>
    <col collapsed="false" customWidth="true" hidden="false" outlineLevel="0" max="8" min="8" style="0" width="13.1"/>
    <col collapsed="false" customWidth="true" hidden="false" outlineLevel="0" max="10" min="9" style="0" width="13.73"/>
    <col collapsed="false" customWidth="true" hidden="false" outlineLevel="0" max="1025" min="11" style="0" width="10.5"/>
  </cols>
  <sheetData>
    <row r="1" customFormat="false" ht="26.65" hidden="false" customHeight="true" outlineLevel="0" collapsed="false">
      <c r="B1" s="208" t="s">
        <v>1617</v>
      </c>
      <c r="C1" s="208"/>
      <c r="D1" s="208"/>
      <c r="E1" s="208"/>
      <c r="F1" s="208"/>
      <c r="G1" s="208"/>
      <c r="H1" s="208"/>
      <c r="I1" s="208"/>
      <c r="J1" s="208"/>
    </row>
    <row r="2" customFormat="false" ht="13.8" hidden="false" customHeight="false" outlineLevel="0" collapsed="false">
      <c r="B2" s="209" t="str">
        <f aca="false">"                                                  "</f>
        <v>                                                  </v>
      </c>
      <c r="C2" s="210" t="str">
        <f aca="false">"(1)"</f>
        <v>(1)</v>
      </c>
      <c r="D2" s="210" t="str">
        <f aca="false">"(2)"</f>
        <v>(2)</v>
      </c>
      <c r="E2" s="210" t="str">
        <f aca="false">"(3)"</f>
        <v>(3)</v>
      </c>
      <c r="F2" s="211" t="str">
        <f aca="false">"(4)"</f>
        <v>(4)</v>
      </c>
      <c r="G2" s="210" t="str">
        <f aca="false">"(5)"</f>
        <v>(5)</v>
      </c>
      <c r="H2" s="210" t="str">
        <f aca="false">"(6)"</f>
        <v>(6)</v>
      </c>
      <c r="I2" s="210" t="str">
        <f aca="false">"(7)"</f>
        <v>(7)</v>
      </c>
      <c r="J2" s="211" t="str">
        <f aca="false">"(8)"</f>
        <v>(8)</v>
      </c>
    </row>
    <row r="3" customFormat="false" ht="25.65" hidden="false" customHeight="true" outlineLevel="0" collapsed="false">
      <c r="B3" s="209"/>
      <c r="C3" s="212" t="s">
        <v>1426</v>
      </c>
      <c r="D3" s="212"/>
      <c r="E3" s="212"/>
      <c r="F3" s="212"/>
      <c r="G3" s="212" t="s">
        <v>1427</v>
      </c>
      <c r="H3" s="212"/>
      <c r="I3" s="212"/>
      <c r="J3" s="212"/>
    </row>
    <row r="4" customFormat="false" ht="52.8" hidden="false" customHeight="true" outlineLevel="0" collapsed="false">
      <c r="B4" s="14"/>
      <c r="C4" s="153" t="s">
        <v>1618</v>
      </c>
      <c r="D4" s="153" t="s">
        <v>1619</v>
      </c>
      <c r="E4" s="153" t="s">
        <v>1620</v>
      </c>
      <c r="F4" s="152" t="s">
        <v>1621</v>
      </c>
      <c r="G4" s="153" t="s">
        <v>1618</v>
      </c>
      <c r="H4" s="153" t="s">
        <v>1619</v>
      </c>
      <c r="I4" s="153" t="s">
        <v>1622</v>
      </c>
      <c r="J4" s="153" t="s">
        <v>1621</v>
      </c>
      <c r="K4" s="215"/>
    </row>
    <row r="5" customFormat="false" ht="21.65" hidden="false" customHeight="true" outlineLevel="0" collapsed="false">
      <c r="B5" s="89" t="s">
        <v>396</v>
      </c>
      <c r="C5" s="86" t="s">
        <v>1623</v>
      </c>
      <c r="D5" s="86" t="s">
        <v>1015</v>
      </c>
      <c r="E5" s="86" t="s">
        <v>1624</v>
      </c>
      <c r="F5" s="154" t="s">
        <v>1625</v>
      </c>
      <c r="G5" s="86" t="s">
        <v>1626</v>
      </c>
      <c r="H5" s="86" t="s">
        <v>1611</v>
      </c>
      <c r="I5" s="86" t="s">
        <v>1627</v>
      </c>
      <c r="J5" s="86" t="s">
        <v>1275</v>
      </c>
    </row>
    <row r="6" customFormat="false" ht="13.8" hidden="false" customHeight="false" outlineLevel="0" collapsed="false">
      <c r="C6" s="86" t="s">
        <v>1628</v>
      </c>
      <c r="D6" s="86" t="s">
        <v>1629</v>
      </c>
      <c r="E6" s="86" t="s">
        <v>1630</v>
      </c>
      <c r="F6" s="154" t="s">
        <v>1631</v>
      </c>
      <c r="G6" s="86" t="s">
        <v>1632</v>
      </c>
      <c r="H6" s="86" t="s">
        <v>1367</v>
      </c>
      <c r="I6" s="86" t="s">
        <v>1633</v>
      </c>
      <c r="J6" s="86" t="s">
        <v>1634</v>
      </c>
    </row>
    <row r="7" customFormat="false" ht="13.8" hidden="false" customHeight="false" outlineLevel="0" collapsed="false">
      <c r="B7" s="89" t="s">
        <v>401</v>
      </c>
      <c r="C7" s="86" t="s">
        <v>1635</v>
      </c>
      <c r="D7" s="86" t="s">
        <v>1423</v>
      </c>
      <c r="E7" s="86" t="s">
        <v>1636</v>
      </c>
      <c r="F7" s="154" t="s">
        <v>1637</v>
      </c>
      <c r="G7" s="86" t="s">
        <v>1638</v>
      </c>
      <c r="H7" s="86" t="s">
        <v>1639</v>
      </c>
      <c r="I7" s="86" t="s">
        <v>1640</v>
      </c>
      <c r="J7" s="86" t="s">
        <v>1641</v>
      </c>
    </row>
    <row r="8" customFormat="false" ht="13.8" hidden="false" customHeight="false" outlineLevel="0" collapsed="false">
      <c r="B8" s="89"/>
      <c r="C8" s="86" t="s">
        <v>1642</v>
      </c>
      <c r="D8" s="86" t="s">
        <v>1643</v>
      </c>
      <c r="E8" s="86" t="s">
        <v>1644</v>
      </c>
      <c r="F8" s="154" t="s">
        <v>1645</v>
      </c>
      <c r="G8" s="86" t="s">
        <v>1646</v>
      </c>
      <c r="H8" s="86" t="s">
        <v>1647</v>
      </c>
      <c r="I8" s="86" t="s">
        <v>1648</v>
      </c>
      <c r="J8" s="86" t="s">
        <v>1649</v>
      </c>
    </row>
    <row r="9" customFormat="false" ht="13.8" hidden="false" customHeight="false" outlineLevel="0" collapsed="false">
      <c r="B9" s="89" t="s">
        <v>405</v>
      </c>
      <c r="C9" s="86" t="s">
        <v>1650</v>
      </c>
      <c r="D9" s="86" t="s">
        <v>1651</v>
      </c>
      <c r="E9" s="86" t="s">
        <v>1652</v>
      </c>
      <c r="F9" s="154" t="s">
        <v>1653</v>
      </c>
      <c r="G9" s="86" t="s">
        <v>1654</v>
      </c>
      <c r="H9" s="86" t="s">
        <v>1655</v>
      </c>
      <c r="I9" s="86" t="s">
        <v>1656</v>
      </c>
      <c r="J9" s="86" t="s">
        <v>1438</v>
      </c>
    </row>
    <row r="10" customFormat="false" ht="13.8" hidden="false" customHeight="false" outlineLevel="0" collapsed="false">
      <c r="B10" s="89"/>
      <c r="C10" s="86" t="s">
        <v>1657</v>
      </c>
      <c r="D10" s="86" t="s">
        <v>1331</v>
      </c>
      <c r="E10" s="86" t="s">
        <v>1658</v>
      </c>
      <c r="F10" s="154" t="s">
        <v>1659</v>
      </c>
      <c r="G10" s="86" t="s">
        <v>1660</v>
      </c>
      <c r="H10" s="86" t="s">
        <v>1333</v>
      </c>
      <c r="I10" s="86" t="s">
        <v>1661</v>
      </c>
      <c r="J10" s="86" t="s">
        <v>1662</v>
      </c>
    </row>
    <row r="11" customFormat="false" ht="13.8" hidden="false" customHeight="false" outlineLevel="0" collapsed="false">
      <c r="B11" s="89" t="s">
        <v>408</v>
      </c>
      <c r="C11" s="86" t="s">
        <v>1663</v>
      </c>
      <c r="D11" s="86" t="s">
        <v>1664</v>
      </c>
      <c r="E11" s="86" t="s">
        <v>1665</v>
      </c>
      <c r="F11" s="154" t="s">
        <v>1666</v>
      </c>
      <c r="G11" s="86" t="s">
        <v>1667</v>
      </c>
      <c r="H11" s="86" t="s">
        <v>1668</v>
      </c>
      <c r="I11" s="86" t="s">
        <v>1669</v>
      </c>
      <c r="J11" s="86" t="s">
        <v>1670</v>
      </c>
    </row>
    <row r="12" customFormat="false" ht="13.8" hidden="false" customHeight="false" outlineLevel="0" collapsed="false">
      <c r="C12" s="86" t="s">
        <v>1671</v>
      </c>
      <c r="D12" s="86" t="s">
        <v>1647</v>
      </c>
      <c r="E12" s="86" t="s">
        <v>1672</v>
      </c>
      <c r="F12" s="154" t="s">
        <v>1673</v>
      </c>
      <c r="G12" s="86" t="s">
        <v>1674</v>
      </c>
      <c r="H12" s="86" t="s">
        <v>1321</v>
      </c>
      <c r="I12" s="86" t="s">
        <v>1675</v>
      </c>
      <c r="J12" s="86" t="s">
        <v>1676</v>
      </c>
    </row>
    <row r="13" customFormat="false" ht="9.4" hidden="false" customHeight="true" outlineLevel="0" collapsed="false">
      <c r="C13" s="46"/>
      <c r="D13" s="46"/>
      <c r="E13" s="46"/>
      <c r="F13" s="252"/>
      <c r="G13" s="253"/>
      <c r="H13" s="46"/>
      <c r="I13" s="46"/>
      <c r="J13" s="46"/>
    </row>
    <row r="14" customFormat="false" ht="13.8" hidden="false" customHeight="false" outlineLevel="0" collapsed="false">
      <c r="B14" s="89" t="s">
        <v>644</v>
      </c>
      <c r="C14" s="253" t="s">
        <v>1677</v>
      </c>
      <c r="D14" s="253" t="s">
        <v>1678</v>
      </c>
      <c r="E14" s="253" t="s">
        <v>1679</v>
      </c>
      <c r="F14" s="154" t="s">
        <v>1680</v>
      </c>
      <c r="G14" s="253" t="s">
        <v>1681</v>
      </c>
      <c r="H14" s="46" t="s">
        <v>1682</v>
      </c>
      <c r="I14" s="253" t="s">
        <v>1683</v>
      </c>
      <c r="J14" s="253" t="s">
        <v>1684</v>
      </c>
      <c r="K14" s="220"/>
    </row>
    <row r="15" customFormat="false" ht="13.8" hidden="false" customHeight="false" outlineLevel="0" collapsed="false">
      <c r="C15" s="86" t="s">
        <v>1685</v>
      </c>
      <c r="D15" s="86" t="s">
        <v>1367</v>
      </c>
      <c r="E15" s="86" t="s">
        <v>1686</v>
      </c>
      <c r="F15" s="154" t="s">
        <v>1687</v>
      </c>
      <c r="G15" s="86" t="s">
        <v>1688</v>
      </c>
      <c r="H15" s="86" t="s">
        <v>820</v>
      </c>
      <c r="I15" s="86" t="s">
        <v>1689</v>
      </c>
      <c r="J15" s="86" t="s">
        <v>1690</v>
      </c>
      <c r="K15" s="220"/>
    </row>
    <row r="16" customFormat="false" ht="13.8" hidden="false" customHeight="false" outlineLevel="0" collapsed="false">
      <c r="B16" s="89" t="s">
        <v>663</v>
      </c>
      <c r="C16" s="86" t="s">
        <v>1691</v>
      </c>
      <c r="D16" s="86" t="s">
        <v>1692</v>
      </c>
      <c r="E16" s="86" t="s">
        <v>1693</v>
      </c>
      <c r="F16" s="154" t="s">
        <v>1694</v>
      </c>
      <c r="G16" s="86" t="s">
        <v>1695</v>
      </c>
      <c r="H16" s="86" t="s">
        <v>1696</v>
      </c>
      <c r="I16" s="86" t="s">
        <v>1697</v>
      </c>
      <c r="J16" s="86" t="s">
        <v>997</v>
      </c>
    </row>
    <row r="17" customFormat="false" ht="13.8" hidden="false" customHeight="false" outlineLevel="0" collapsed="false">
      <c r="B17" s="89"/>
      <c r="C17" s="86" t="s">
        <v>1698</v>
      </c>
      <c r="D17" s="86" t="s">
        <v>582</v>
      </c>
      <c r="E17" s="86" t="s">
        <v>1699</v>
      </c>
      <c r="F17" s="154" t="s">
        <v>1700</v>
      </c>
      <c r="G17" s="86" t="s">
        <v>1701</v>
      </c>
      <c r="H17" s="86" t="s">
        <v>635</v>
      </c>
      <c r="I17" s="86" t="s">
        <v>1702</v>
      </c>
      <c r="J17" s="86" t="s">
        <v>1687</v>
      </c>
      <c r="K17" s="220"/>
    </row>
    <row r="18" customFormat="false" ht="13.8" hidden="false" customHeight="false" outlineLevel="0" collapsed="false">
      <c r="B18" s="89" t="s">
        <v>682</v>
      </c>
      <c r="C18" s="86" t="s">
        <v>1703</v>
      </c>
      <c r="D18" s="86" t="s">
        <v>1345</v>
      </c>
      <c r="E18" s="86" t="s">
        <v>1704</v>
      </c>
      <c r="F18" s="154" t="s">
        <v>836</v>
      </c>
      <c r="G18" s="86" t="s">
        <v>1705</v>
      </c>
      <c r="H18" s="86" t="s">
        <v>912</v>
      </c>
      <c r="I18" s="86" t="s">
        <v>1706</v>
      </c>
      <c r="J18" s="86" t="s">
        <v>1707</v>
      </c>
      <c r="K18" s="220"/>
    </row>
    <row r="19" customFormat="false" ht="13.8" hidden="false" customHeight="false" outlineLevel="0" collapsed="false">
      <c r="B19" s="89"/>
      <c r="C19" s="86" t="s">
        <v>1708</v>
      </c>
      <c r="D19" s="86" t="s">
        <v>838</v>
      </c>
      <c r="E19" s="86" t="s">
        <v>1709</v>
      </c>
      <c r="F19" s="154" t="s">
        <v>1330</v>
      </c>
      <c r="G19" s="86" t="s">
        <v>1710</v>
      </c>
      <c r="H19" s="86" t="s">
        <v>1370</v>
      </c>
      <c r="I19" s="86" t="s">
        <v>1711</v>
      </c>
      <c r="J19" s="86" t="s">
        <v>1712</v>
      </c>
    </row>
    <row r="20" customFormat="false" ht="13.8" hidden="false" customHeight="false" outlineLevel="0" collapsed="false">
      <c r="B20" s="89" t="s">
        <v>700</v>
      </c>
      <c r="C20" s="86" t="s">
        <v>1713</v>
      </c>
      <c r="D20" s="86" t="s">
        <v>1714</v>
      </c>
      <c r="E20" s="86" t="s">
        <v>1715</v>
      </c>
      <c r="F20" s="154" t="s">
        <v>1716</v>
      </c>
      <c r="G20" s="86" t="s">
        <v>1717</v>
      </c>
      <c r="H20" s="86" t="s">
        <v>1578</v>
      </c>
      <c r="I20" s="86" t="s">
        <v>1718</v>
      </c>
      <c r="J20" s="86" t="s">
        <v>1719</v>
      </c>
      <c r="K20" s="220"/>
    </row>
    <row r="21" customFormat="false" ht="13.8" hidden="false" customHeight="false" outlineLevel="0" collapsed="false">
      <c r="B21" s="89"/>
      <c r="C21" s="86" t="s">
        <v>1720</v>
      </c>
      <c r="D21" s="86" t="s">
        <v>1721</v>
      </c>
      <c r="E21" s="86" t="s">
        <v>1722</v>
      </c>
      <c r="F21" s="154" t="s">
        <v>1723</v>
      </c>
      <c r="G21" s="86" t="s">
        <v>1724</v>
      </c>
      <c r="H21" s="86" t="s">
        <v>1568</v>
      </c>
      <c r="I21" s="86" t="s">
        <v>1725</v>
      </c>
      <c r="J21" s="86" t="s">
        <v>1726</v>
      </c>
      <c r="K21" s="220"/>
    </row>
    <row r="22" customFormat="false" ht="6.75" hidden="false" customHeight="true" outlineLevel="0" collapsed="false">
      <c r="B22" s="157" t="s">
        <v>412</v>
      </c>
      <c r="C22" s="221"/>
      <c r="D22" s="222"/>
      <c r="E22" s="222"/>
      <c r="F22" s="254"/>
      <c r="G22" s="223"/>
      <c r="H22" s="223"/>
      <c r="I22" s="223"/>
      <c r="J22" s="223"/>
      <c r="K22" s="220"/>
    </row>
    <row r="23" customFormat="false" ht="7.25" hidden="false" customHeight="true" outlineLevel="0" collapsed="false">
      <c r="B23" s="159"/>
      <c r="C23" s="224"/>
      <c r="D23" s="88"/>
      <c r="E23" s="88"/>
      <c r="F23" s="216"/>
      <c r="G23" s="88"/>
      <c r="H23" s="88"/>
      <c r="I23" s="88"/>
      <c r="J23" s="88"/>
      <c r="K23" s="220"/>
    </row>
    <row r="24" customFormat="false" ht="44.3" hidden="false" customHeight="false" outlineLevel="0" collapsed="false">
      <c r="B24" s="159" t="s">
        <v>718</v>
      </c>
      <c r="C24" s="225" t="s">
        <v>719</v>
      </c>
      <c r="D24" s="225" t="s">
        <v>719</v>
      </c>
      <c r="E24" s="225" t="s">
        <v>719</v>
      </c>
      <c r="F24" s="226" t="s">
        <v>719</v>
      </c>
      <c r="G24" s="225" t="s">
        <v>719</v>
      </c>
      <c r="H24" s="225" t="s">
        <v>719</v>
      </c>
      <c r="I24" s="225" t="s">
        <v>719</v>
      </c>
      <c r="J24" s="225" t="s">
        <v>719</v>
      </c>
      <c r="K24" s="220"/>
    </row>
    <row r="25" customFormat="false" ht="23.9" hidden="false" customHeight="true" outlineLevel="0" collapsed="false">
      <c r="B25" s="0" t="s">
        <v>415</v>
      </c>
      <c r="C25" s="88" t="s">
        <v>1727</v>
      </c>
      <c r="D25" s="88" t="s">
        <v>1728</v>
      </c>
      <c r="E25" s="88" t="s">
        <v>1153</v>
      </c>
      <c r="F25" s="216" t="s">
        <v>1729</v>
      </c>
      <c r="G25" s="88" t="s">
        <v>737</v>
      </c>
      <c r="H25" s="88" t="s">
        <v>1730</v>
      </c>
      <c r="I25" s="88" t="s">
        <v>773</v>
      </c>
      <c r="J25" s="88" t="s">
        <v>1731</v>
      </c>
    </row>
    <row r="26" customFormat="false" ht="13.8" hidden="false" customHeight="false" outlineLevel="0" collapsed="false">
      <c r="B26" s="0" t="s">
        <v>418</v>
      </c>
      <c r="C26" s="88" t="s">
        <v>1732</v>
      </c>
      <c r="D26" s="88" t="s">
        <v>1129</v>
      </c>
      <c r="E26" s="88" t="s">
        <v>1733</v>
      </c>
      <c r="F26" s="216" t="s">
        <v>729</v>
      </c>
      <c r="G26" s="88" t="s">
        <v>1734</v>
      </c>
      <c r="H26" s="88" t="s">
        <v>1735</v>
      </c>
      <c r="I26" s="88" t="s">
        <v>1736</v>
      </c>
      <c r="J26" s="88" t="s">
        <v>1737</v>
      </c>
    </row>
    <row r="27" customFormat="false" ht="26" hidden="false" customHeight="true" outlineLevel="0" collapsed="false">
      <c r="B27" s="0" t="s">
        <v>731</v>
      </c>
      <c r="C27" s="88"/>
      <c r="D27" s="88"/>
      <c r="E27" s="88"/>
      <c r="F27" s="216"/>
      <c r="G27" s="88"/>
      <c r="H27" s="88"/>
      <c r="I27" s="88"/>
      <c r="J27" s="88"/>
    </row>
    <row r="28" customFormat="false" ht="13.8" hidden="false" customHeight="false" outlineLevel="0" collapsed="false">
      <c r="B28" s="0" t="s">
        <v>741</v>
      </c>
      <c r="C28" s="88"/>
      <c r="D28" s="88"/>
      <c r="E28" s="88"/>
      <c r="F28" s="216"/>
      <c r="G28" s="88"/>
      <c r="H28" s="88"/>
      <c r="I28" s="88"/>
      <c r="J28" s="88"/>
    </row>
    <row r="29" customFormat="false" ht="13.8" hidden="false" customHeight="false" outlineLevel="0" collapsed="false">
      <c r="B29" s="0" t="s">
        <v>751</v>
      </c>
      <c r="C29" s="88"/>
      <c r="D29" s="88"/>
      <c r="E29" s="88"/>
      <c r="F29" s="216"/>
      <c r="G29" s="88"/>
      <c r="H29" s="88"/>
      <c r="I29" s="88"/>
      <c r="J29" s="88"/>
    </row>
    <row r="30" customFormat="false" ht="13.8" hidden="false" customHeight="false" outlineLevel="0" collapsed="false">
      <c r="B30" s="0" t="s">
        <v>761</v>
      </c>
      <c r="C30" s="88"/>
      <c r="D30" s="88"/>
      <c r="E30" s="88"/>
      <c r="F30" s="216"/>
      <c r="G30" s="88"/>
      <c r="H30" s="88"/>
      <c r="I30" s="88"/>
      <c r="J30" s="88"/>
    </row>
    <row r="31" customFormat="false" ht="23.9" hidden="false" customHeight="true" outlineLevel="0" collapsed="false">
      <c r="B31" s="0" t="s">
        <v>771</v>
      </c>
      <c r="C31" s="88"/>
      <c r="D31" s="88"/>
      <c r="E31" s="88"/>
      <c r="F31" s="216"/>
      <c r="G31" s="88"/>
      <c r="H31" s="88"/>
      <c r="I31" s="88"/>
      <c r="J31" s="88"/>
      <c r="M31" s="227"/>
    </row>
    <row r="32" customFormat="false" ht="13.8" hidden="false" customHeight="false" outlineLevel="0" collapsed="false">
      <c r="B32" s="0" t="s">
        <v>780</v>
      </c>
      <c r="C32" s="88"/>
      <c r="D32" s="88"/>
      <c r="E32" s="88"/>
      <c r="F32" s="216"/>
      <c r="G32" s="88"/>
      <c r="H32" s="88"/>
      <c r="I32" s="88"/>
      <c r="J32" s="88"/>
    </row>
    <row r="33" customFormat="false" ht="13.8" hidden="false" customHeight="false" outlineLevel="0" collapsed="false">
      <c r="B33" s="0" t="s">
        <v>790</v>
      </c>
      <c r="C33" s="88"/>
      <c r="D33" s="88"/>
      <c r="E33" s="88"/>
      <c r="F33" s="216"/>
      <c r="G33" s="88"/>
      <c r="H33" s="88"/>
      <c r="I33" s="88"/>
      <c r="J33" s="88"/>
    </row>
    <row r="34" customFormat="false" ht="13.8" hidden="false" customHeight="false" outlineLevel="0" collapsed="false">
      <c r="B34" s="0" t="s">
        <v>800</v>
      </c>
      <c r="C34" s="88"/>
      <c r="D34" s="88"/>
      <c r="E34" s="88"/>
      <c r="F34" s="216"/>
      <c r="G34" s="88"/>
      <c r="H34" s="88"/>
      <c r="I34" s="88"/>
      <c r="J34" s="88"/>
    </row>
    <row r="35" customFormat="false" ht="9.25" hidden="false" customHeight="true" outlineLevel="0" collapsed="false">
      <c r="B35" s="76"/>
      <c r="C35" s="76"/>
      <c r="D35" s="162"/>
      <c r="E35" s="162"/>
      <c r="F35" s="162"/>
      <c r="G35" s="162"/>
      <c r="H35" s="162"/>
      <c r="I35" s="162"/>
      <c r="J35" s="162"/>
    </row>
    <row r="36" customFormat="false" ht="75.8" hidden="false" customHeight="true" outlineLevel="0" collapsed="false">
      <c r="B36" s="255" t="s">
        <v>810</v>
      </c>
      <c r="C36" s="255"/>
      <c r="D36" s="255"/>
      <c r="E36" s="255"/>
      <c r="F36" s="255"/>
      <c r="G36" s="255"/>
      <c r="H36" s="255"/>
      <c r="I36" s="255"/>
      <c r="J36" s="255"/>
    </row>
    <row r="38" customFormat="false" ht="13.8" hidden="false" customHeight="false" outlineLevel="0" collapsed="false">
      <c r="B38" s="0" t="s">
        <v>1738</v>
      </c>
    </row>
  </sheetData>
  <mergeCells count="4">
    <mergeCell ref="B1:J1"/>
    <mergeCell ref="C3:F3"/>
    <mergeCell ref="G3:J3"/>
    <mergeCell ref="B36:J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B1:M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3.8" outlineLevelRow="0" outlineLevelCol="0"/>
  <cols>
    <col collapsed="false" customWidth="true" hidden="false" outlineLevel="0" max="1" min="1" style="0" width="2.5"/>
    <col collapsed="false" customWidth="true" hidden="false" outlineLevel="0" max="2" min="2" style="0" width="58.53"/>
    <col collapsed="false" customWidth="true" hidden="false" outlineLevel="0" max="3" min="3" style="0" width="13.4"/>
    <col collapsed="false" customWidth="true" hidden="false" outlineLevel="0" max="4" min="4" style="0" width="14.52"/>
    <col collapsed="false" customWidth="true" hidden="false" outlineLevel="0" max="6" min="5" style="0" width="14.68"/>
    <col collapsed="false" customWidth="true" hidden="false" outlineLevel="0" max="7" min="7" style="0" width="12.47"/>
    <col collapsed="false" customWidth="true" hidden="false" outlineLevel="0" max="8" min="8" style="0" width="13.1"/>
    <col collapsed="false" customWidth="true" hidden="false" outlineLevel="0" max="10" min="9" style="0" width="13.73"/>
    <col collapsed="false" customWidth="true" hidden="false" outlineLevel="0" max="1025" min="11" style="0" width="10.5"/>
  </cols>
  <sheetData>
    <row r="1" customFormat="false" ht="26.65" hidden="false" customHeight="true" outlineLevel="0" collapsed="false">
      <c r="B1" s="208" t="s">
        <v>1739</v>
      </c>
      <c r="C1" s="208"/>
      <c r="D1" s="208"/>
      <c r="E1" s="208"/>
      <c r="F1" s="208"/>
      <c r="G1" s="208"/>
      <c r="H1" s="208"/>
      <c r="I1" s="208"/>
      <c r="J1" s="208"/>
    </row>
    <row r="2" customFormat="false" ht="13.8" hidden="false" customHeight="false" outlineLevel="0" collapsed="false">
      <c r="B2" s="209" t="str">
        <f aca="false">"                                                  "</f>
        <v>                                                  </v>
      </c>
      <c r="C2" s="210" t="str">
        <f aca="false">"(1)"</f>
        <v>(1)</v>
      </c>
      <c r="D2" s="210" t="str">
        <f aca="false">"(2)"</f>
        <v>(2)</v>
      </c>
      <c r="E2" s="210" t="str">
        <f aca="false">"(3)"</f>
        <v>(3)</v>
      </c>
      <c r="F2" s="211" t="str">
        <f aca="false">"(4)"</f>
        <v>(4)</v>
      </c>
      <c r="G2" s="210" t="str">
        <f aca="false">"(5)"</f>
        <v>(5)</v>
      </c>
      <c r="H2" s="210" t="str">
        <f aca="false">"(6)"</f>
        <v>(6)</v>
      </c>
      <c r="I2" s="210" t="str">
        <f aca="false">"(7)"</f>
        <v>(7)</v>
      </c>
      <c r="J2" s="211" t="str">
        <f aca="false">"(8)"</f>
        <v>(8)</v>
      </c>
    </row>
    <row r="3" customFormat="false" ht="25.65" hidden="false" customHeight="true" outlineLevel="0" collapsed="false">
      <c r="B3" s="209"/>
      <c r="C3" s="212" t="s">
        <v>1426</v>
      </c>
      <c r="D3" s="212"/>
      <c r="E3" s="212"/>
      <c r="F3" s="212"/>
      <c r="G3" s="212" t="s">
        <v>1427</v>
      </c>
      <c r="H3" s="212"/>
      <c r="I3" s="212"/>
      <c r="J3" s="212"/>
    </row>
    <row r="4" customFormat="false" ht="52.8" hidden="false" customHeight="true" outlineLevel="0" collapsed="false">
      <c r="B4" s="14"/>
      <c r="C4" s="153" t="s">
        <v>1618</v>
      </c>
      <c r="D4" s="153" t="s">
        <v>1619</v>
      </c>
      <c r="E4" s="153" t="s">
        <v>1620</v>
      </c>
      <c r="F4" s="152" t="s">
        <v>1621</v>
      </c>
      <c r="G4" s="153" t="s">
        <v>1618</v>
      </c>
      <c r="H4" s="153" t="s">
        <v>1619</v>
      </c>
      <c r="I4" s="153" t="s">
        <v>1622</v>
      </c>
      <c r="J4" s="153" t="s">
        <v>1621</v>
      </c>
      <c r="K4" s="215"/>
    </row>
    <row r="5" customFormat="false" ht="19.8" hidden="false" customHeight="true" outlineLevel="0" collapsed="false">
      <c r="B5" s="89" t="s">
        <v>396</v>
      </c>
      <c r="C5" s="86" t="s">
        <v>1740</v>
      </c>
      <c r="D5" s="86" t="s">
        <v>1639</v>
      </c>
      <c r="E5" s="86" t="s">
        <v>1741</v>
      </c>
      <c r="F5" s="154" t="s">
        <v>1309</v>
      </c>
      <c r="G5" s="86" t="s">
        <v>1742</v>
      </c>
      <c r="H5" s="86" t="s">
        <v>1476</v>
      </c>
      <c r="I5" s="86" t="s">
        <v>1743</v>
      </c>
      <c r="J5" s="86" t="s">
        <v>1744</v>
      </c>
    </row>
    <row r="6" customFormat="false" ht="13.8" hidden="false" customHeight="false" outlineLevel="0" collapsed="false">
      <c r="C6" s="86" t="s">
        <v>1745</v>
      </c>
      <c r="D6" s="86" t="s">
        <v>1746</v>
      </c>
      <c r="E6" s="86" t="s">
        <v>1747</v>
      </c>
      <c r="F6" s="154" t="s">
        <v>1458</v>
      </c>
      <c r="G6" s="86" t="s">
        <v>1748</v>
      </c>
      <c r="H6" s="86" t="s">
        <v>1749</v>
      </c>
      <c r="I6" s="86" t="s">
        <v>1750</v>
      </c>
      <c r="J6" s="86" t="s">
        <v>1751</v>
      </c>
    </row>
    <row r="7" customFormat="false" ht="13.8" hidden="false" customHeight="false" outlineLevel="0" collapsed="false">
      <c r="B7" s="89" t="s">
        <v>401</v>
      </c>
      <c r="C7" s="86" t="s">
        <v>1752</v>
      </c>
      <c r="D7" s="86" t="s">
        <v>1319</v>
      </c>
      <c r="E7" s="86" t="s">
        <v>1753</v>
      </c>
      <c r="F7" s="154" t="s">
        <v>1754</v>
      </c>
      <c r="G7" s="86" t="s">
        <v>1755</v>
      </c>
      <c r="H7" s="86" t="s">
        <v>688</v>
      </c>
      <c r="I7" s="86" t="s">
        <v>1756</v>
      </c>
      <c r="J7" s="86" t="s">
        <v>1757</v>
      </c>
    </row>
    <row r="8" customFormat="false" ht="13.8" hidden="false" customHeight="false" outlineLevel="0" collapsed="false">
      <c r="B8" s="89"/>
      <c r="C8" s="86" t="s">
        <v>1758</v>
      </c>
      <c r="D8" s="86" t="s">
        <v>1759</v>
      </c>
      <c r="E8" s="86" t="s">
        <v>1760</v>
      </c>
      <c r="F8" s="154" t="s">
        <v>1464</v>
      </c>
      <c r="G8" s="86" t="s">
        <v>1761</v>
      </c>
      <c r="H8" s="86" t="s">
        <v>1573</v>
      </c>
      <c r="I8" s="86" t="s">
        <v>1762</v>
      </c>
      <c r="J8" s="86" t="s">
        <v>1763</v>
      </c>
    </row>
    <row r="9" customFormat="false" ht="13.8" hidden="false" customHeight="false" outlineLevel="0" collapsed="false">
      <c r="B9" s="89" t="s">
        <v>405</v>
      </c>
      <c r="C9" s="86" t="s">
        <v>1764</v>
      </c>
      <c r="D9" s="86" t="s">
        <v>1572</v>
      </c>
      <c r="E9" s="86" t="s">
        <v>1765</v>
      </c>
      <c r="F9" s="154" t="s">
        <v>1766</v>
      </c>
      <c r="G9" s="86" t="s">
        <v>1767</v>
      </c>
      <c r="H9" s="86" t="s">
        <v>1363</v>
      </c>
      <c r="I9" s="86" t="s">
        <v>1768</v>
      </c>
      <c r="J9" s="86" t="s">
        <v>1769</v>
      </c>
    </row>
    <row r="10" customFormat="false" ht="13.8" hidden="false" customHeight="false" outlineLevel="0" collapsed="false">
      <c r="B10" s="89"/>
      <c r="C10" s="86" t="s">
        <v>1770</v>
      </c>
      <c r="D10" s="86" t="s">
        <v>1771</v>
      </c>
      <c r="E10" s="86" t="s">
        <v>1772</v>
      </c>
      <c r="F10" s="154" t="s">
        <v>1773</v>
      </c>
      <c r="G10" s="86" t="s">
        <v>1774</v>
      </c>
      <c r="H10" s="86" t="s">
        <v>1370</v>
      </c>
      <c r="I10" s="86" t="s">
        <v>1775</v>
      </c>
      <c r="J10" s="86" t="s">
        <v>1776</v>
      </c>
    </row>
    <row r="11" customFormat="false" ht="13.8" hidden="false" customHeight="false" outlineLevel="0" collapsed="false">
      <c r="B11" s="89" t="s">
        <v>408</v>
      </c>
      <c r="C11" s="86" t="s">
        <v>1777</v>
      </c>
      <c r="D11" s="86" t="s">
        <v>1363</v>
      </c>
      <c r="E11" s="86" t="s">
        <v>1778</v>
      </c>
      <c r="F11" s="154" t="s">
        <v>1779</v>
      </c>
      <c r="G11" s="86" t="s">
        <v>1780</v>
      </c>
      <c r="H11" s="86" t="s">
        <v>1001</v>
      </c>
      <c r="I11" s="86" t="s">
        <v>1781</v>
      </c>
      <c r="J11" s="86" t="s">
        <v>1782</v>
      </c>
    </row>
    <row r="12" customFormat="false" ht="13.8" hidden="false" customHeight="false" outlineLevel="0" collapsed="false">
      <c r="C12" s="86" t="s">
        <v>1783</v>
      </c>
      <c r="D12" s="86" t="s">
        <v>1784</v>
      </c>
      <c r="E12" s="86" t="s">
        <v>1785</v>
      </c>
      <c r="F12" s="154" t="s">
        <v>1786</v>
      </c>
      <c r="G12" s="86" t="s">
        <v>1787</v>
      </c>
      <c r="H12" s="86" t="s">
        <v>1746</v>
      </c>
      <c r="I12" s="86" t="s">
        <v>1788</v>
      </c>
      <c r="J12" s="86" t="s">
        <v>1789</v>
      </c>
    </row>
    <row r="13" customFormat="false" ht="9.4" hidden="false" customHeight="true" outlineLevel="0" collapsed="false">
      <c r="C13" s="46"/>
      <c r="D13" s="46"/>
      <c r="E13" s="46"/>
      <c r="F13" s="252"/>
      <c r="G13" s="46"/>
      <c r="H13" s="46"/>
      <c r="I13" s="46"/>
      <c r="J13" s="46"/>
    </row>
    <row r="14" customFormat="false" ht="13.8" hidden="false" customHeight="false" outlineLevel="0" collapsed="false">
      <c r="B14" s="89" t="s">
        <v>1790</v>
      </c>
      <c r="C14" s="253" t="s">
        <v>1791</v>
      </c>
      <c r="D14" s="253" t="s">
        <v>1792</v>
      </c>
      <c r="E14" s="253" t="s">
        <v>1793</v>
      </c>
      <c r="F14" s="154" t="s">
        <v>1794</v>
      </c>
      <c r="G14" s="86" t="s">
        <v>1795</v>
      </c>
      <c r="H14" s="86" t="s">
        <v>1796</v>
      </c>
      <c r="I14" s="86" t="s">
        <v>1797</v>
      </c>
      <c r="J14" s="86" t="s">
        <v>1798</v>
      </c>
      <c r="K14" s="220"/>
    </row>
    <row r="15" customFormat="false" ht="13.8" hidden="false" customHeight="false" outlineLevel="0" collapsed="false">
      <c r="C15" s="86" t="s">
        <v>1799</v>
      </c>
      <c r="D15" s="86" t="s">
        <v>1321</v>
      </c>
      <c r="E15" s="86" t="s">
        <v>1800</v>
      </c>
      <c r="F15" s="154" t="s">
        <v>1801</v>
      </c>
      <c r="G15" s="86" t="s">
        <v>1802</v>
      </c>
      <c r="H15" s="86" t="s">
        <v>709</v>
      </c>
      <c r="I15" s="86" t="s">
        <v>1803</v>
      </c>
      <c r="J15" s="86" t="s">
        <v>1804</v>
      </c>
      <c r="K15" s="220"/>
    </row>
    <row r="16" customFormat="false" ht="13.8" hidden="false" customHeight="false" outlineLevel="0" collapsed="false">
      <c r="B16" s="89" t="s">
        <v>1805</v>
      </c>
      <c r="C16" s="86" t="s">
        <v>1806</v>
      </c>
      <c r="D16" s="86" t="s">
        <v>1807</v>
      </c>
      <c r="E16" s="86" t="s">
        <v>1808</v>
      </c>
      <c r="F16" s="154" t="s">
        <v>1126</v>
      </c>
      <c r="G16" s="86" t="s">
        <v>1809</v>
      </c>
      <c r="H16" s="86" t="s">
        <v>1810</v>
      </c>
      <c r="I16" s="86" t="s">
        <v>1811</v>
      </c>
      <c r="J16" s="86" t="s">
        <v>1812</v>
      </c>
    </row>
    <row r="17" customFormat="false" ht="13.8" hidden="false" customHeight="false" outlineLevel="0" collapsed="false">
      <c r="B17" s="89"/>
      <c r="C17" s="86" t="s">
        <v>1813</v>
      </c>
      <c r="D17" s="86" t="s">
        <v>1643</v>
      </c>
      <c r="E17" s="86" t="s">
        <v>1814</v>
      </c>
      <c r="F17" s="154" t="s">
        <v>1751</v>
      </c>
      <c r="G17" s="86" t="s">
        <v>1815</v>
      </c>
      <c r="H17" s="86" t="s">
        <v>1312</v>
      </c>
      <c r="I17" s="86" t="s">
        <v>1816</v>
      </c>
      <c r="J17" s="86" t="s">
        <v>1817</v>
      </c>
      <c r="K17" s="220"/>
    </row>
    <row r="18" customFormat="false" ht="13.8" hidden="false" customHeight="false" outlineLevel="0" collapsed="false">
      <c r="B18" s="89" t="s">
        <v>1818</v>
      </c>
      <c r="C18" s="86" t="s">
        <v>1819</v>
      </c>
      <c r="D18" s="86" t="s">
        <v>1820</v>
      </c>
      <c r="E18" s="86" t="s">
        <v>1821</v>
      </c>
      <c r="F18" s="154" t="s">
        <v>596</v>
      </c>
      <c r="G18" s="86" t="s">
        <v>1822</v>
      </c>
      <c r="H18" s="86" t="s">
        <v>1823</v>
      </c>
      <c r="I18" s="86" t="s">
        <v>1824</v>
      </c>
      <c r="J18" s="86" t="s">
        <v>1825</v>
      </c>
      <c r="K18" s="220"/>
    </row>
    <row r="19" customFormat="false" ht="13.8" hidden="false" customHeight="false" outlineLevel="0" collapsed="false">
      <c r="B19" s="89"/>
      <c r="C19" s="86" t="s">
        <v>1826</v>
      </c>
      <c r="D19" s="86" t="s">
        <v>1749</v>
      </c>
      <c r="E19" s="86" t="s">
        <v>1827</v>
      </c>
      <c r="F19" s="154" t="s">
        <v>1828</v>
      </c>
      <c r="G19" s="86" t="s">
        <v>1829</v>
      </c>
      <c r="H19" s="86" t="s">
        <v>714</v>
      </c>
      <c r="I19" s="86" t="s">
        <v>1830</v>
      </c>
      <c r="J19" s="86" t="s">
        <v>1831</v>
      </c>
    </row>
    <row r="20" customFormat="false" ht="13.8" hidden="false" customHeight="false" outlineLevel="0" collapsed="false">
      <c r="B20" s="89" t="s">
        <v>1832</v>
      </c>
      <c r="C20" s="86" t="s">
        <v>1833</v>
      </c>
      <c r="D20" s="86" t="s">
        <v>1444</v>
      </c>
      <c r="E20" s="86" t="s">
        <v>1834</v>
      </c>
      <c r="F20" s="154" t="s">
        <v>1835</v>
      </c>
      <c r="G20" s="86" t="s">
        <v>1836</v>
      </c>
      <c r="H20" s="86" t="s">
        <v>1837</v>
      </c>
      <c r="I20" s="86" t="s">
        <v>1838</v>
      </c>
      <c r="J20" s="86" t="s">
        <v>1839</v>
      </c>
      <c r="K20" s="220"/>
    </row>
    <row r="21" customFormat="false" ht="13.8" hidden="false" customHeight="false" outlineLevel="0" collapsed="false">
      <c r="B21" s="89"/>
      <c r="C21" s="86" t="s">
        <v>1840</v>
      </c>
      <c r="D21" s="86" t="s">
        <v>1643</v>
      </c>
      <c r="E21" s="86" t="s">
        <v>1841</v>
      </c>
      <c r="F21" s="154" t="s">
        <v>1645</v>
      </c>
      <c r="G21" s="86" t="s">
        <v>1842</v>
      </c>
      <c r="H21" s="86" t="s">
        <v>1843</v>
      </c>
      <c r="I21" s="86" t="s">
        <v>1844</v>
      </c>
      <c r="J21" s="86" t="s">
        <v>1845</v>
      </c>
      <c r="K21" s="220"/>
    </row>
    <row r="22" customFormat="false" ht="6.75" hidden="false" customHeight="true" outlineLevel="0" collapsed="false">
      <c r="B22" s="157" t="s">
        <v>412</v>
      </c>
      <c r="C22" s="221"/>
      <c r="D22" s="222"/>
      <c r="E22" s="222"/>
      <c r="F22" s="254"/>
      <c r="G22" s="223"/>
      <c r="H22" s="223"/>
      <c r="I22" s="223"/>
      <c r="J22" s="223"/>
      <c r="K22" s="220"/>
    </row>
    <row r="23" customFormat="false" ht="7.25" hidden="false" customHeight="true" outlineLevel="0" collapsed="false">
      <c r="B23" s="159"/>
      <c r="C23" s="224"/>
      <c r="D23" s="88"/>
      <c r="E23" s="88"/>
      <c r="F23" s="216"/>
      <c r="G23" s="88"/>
      <c r="H23" s="88"/>
      <c r="I23" s="88"/>
      <c r="J23" s="88"/>
      <c r="K23" s="220"/>
    </row>
    <row r="24" customFormat="false" ht="44.3" hidden="false" customHeight="false" outlineLevel="0" collapsed="false">
      <c r="B24" s="159" t="s">
        <v>718</v>
      </c>
      <c r="C24" s="225" t="s">
        <v>719</v>
      </c>
      <c r="D24" s="225" t="s">
        <v>719</v>
      </c>
      <c r="E24" s="225" t="s">
        <v>719</v>
      </c>
      <c r="F24" s="226" t="s">
        <v>719</v>
      </c>
      <c r="G24" s="225" t="s">
        <v>719</v>
      </c>
      <c r="H24" s="225" t="s">
        <v>719</v>
      </c>
      <c r="I24" s="225" t="s">
        <v>719</v>
      </c>
      <c r="J24" s="225" t="s">
        <v>719</v>
      </c>
      <c r="K24" s="220"/>
    </row>
    <row r="25" customFormat="false" ht="23.9" hidden="false" customHeight="true" outlineLevel="0" collapsed="false">
      <c r="B25" s="0" t="s">
        <v>415</v>
      </c>
      <c r="C25" s="88" t="s">
        <v>1846</v>
      </c>
      <c r="D25" s="88" t="s">
        <v>1847</v>
      </c>
      <c r="E25" s="88" t="s">
        <v>1848</v>
      </c>
      <c r="F25" s="216" t="s">
        <v>1849</v>
      </c>
      <c r="G25" s="88" t="s">
        <v>1850</v>
      </c>
      <c r="H25" s="88" t="s">
        <v>1851</v>
      </c>
      <c r="I25" s="88" t="s">
        <v>1852</v>
      </c>
      <c r="J25" s="88" t="s">
        <v>1853</v>
      </c>
    </row>
    <row r="26" customFormat="false" ht="13.8" hidden="false" customHeight="false" outlineLevel="0" collapsed="false">
      <c r="B26" s="0" t="s">
        <v>418</v>
      </c>
      <c r="C26" s="88" t="s">
        <v>1732</v>
      </c>
      <c r="D26" s="88" t="s">
        <v>1129</v>
      </c>
      <c r="E26" s="88" t="s">
        <v>1733</v>
      </c>
      <c r="F26" s="216" t="s">
        <v>729</v>
      </c>
      <c r="G26" s="88" t="s">
        <v>1734</v>
      </c>
      <c r="H26" s="88" t="s">
        <v>1735</v>
      </c>
      <c r="I26" s="88" t="s">
        <v>1736</v>
      </c>
      <c r="J26" s="88" t="s">
        <v>1737</v>
      </c>
    </row>
    <row r="27" customFormat="false" ht="26" hidden="false" customHeight="true" outlineLevel="0" collapsed="false">
      <c r="B27" s="0" t="s">
        <v>731</v>
      </c>
      <c r="C27" s="88"/>
      <c r="D27" s="88"/>
      <c r="E27" s="88"/>
      <c r="F27" s="216"/>
      <c r="G27" s="88"/>
      <c r="H27" s="88"/>
      <c r="I27" s="88"/>
      <c r="J27" s="88"/>
    </row>
    <row r="28" customFormat="false" ht="13.8" hidden="false" customHeight="false" outlineLevel="0" collapsed="false">
      <c r="B28" s="0" t="s">
        <v>741</v>
      </c>
      <c r="C28" s="88"/>
      <c r="D28" s="88"/>
      <c r="E28" s="88"/>
      <c r="F28" s="216"/>
      <c r="G28" s="88"/>
      <c r="H28" s="88"/>
      <c r="I28" s="88"/>
      <c r="J28" s="88"/>
    </row>
    <row r="29" customFormat="false" ht="13.8" hidden="false" customHeight="false" outlineLevel="0" collapsed="false">
      <c r="B29" s="0" t="s">
        <v>751</v>
      </c>
      <c r="C29" s="88"/>
      <c r="D29" s="88"/>
      <c r="E29" s="88"/>
      <c r="F29" s="216"/>
      <c r="G29" s="88"/>
      <c r="H29" s="88"/>
      <c r="I29" s="88"/>
      <c r="J29" s="88"/>
    </row>
    <row r="30" customFormat="false" ht="13.8" hidden="false" customHeight="false" outlineLevel="0" collapsed="false">
      <c r="B30" s="0" t="s">
        <v>761</v>
      </c>
      <c r="C30" s="88"/>
      <c r="D30" s="88"/>
      <c r="E30" s="88"/>
      <c r="F30" s="216"/>
      <c r="G30" s="88"/>
      <c r="H30" s="88"/>
      <c r="I30" s="88"/>
      <c r="J30" s="88"/>
    </row>
    <row r="31" customFormat="false" ht="23.9" hidden="false" customHeight="true" outlineLevel="0" collapsed="false">
      <c r="B31" s="0" t="s">
        <v>771</v>
      </c>
      <c r="C31" s="88"/>
      <c r="D31" s="88"/>
      <c r="E31" s="88"/>
      <c r="F31" s="216"/>
      <c r="G31" s="88"/>
      <c r="H31" s="88"/>
      <c r="I31" s="88"/>
      <c r="J31" s="88"/>
      <c r="M31" s="227"/>
    </row>
    <row r="32" customFormat="false" ht="13.8" hidden="false" customHeight="false" outlineLevel="0" collapsed="false">
      <c r="B32" s="0" t="s">
        <v>780</v>
      </c>
      <c r="C32" s="88"/>
      <c r="D32" s="88"/>
      <c r="E32" s="88"/>
      <c r="F32" s="216"/>
      <c r="G32" s="88"/>
      <c r="H32" s="88"/>
      <c r="I32" s="88"/>
      <c r="J32" s="88"/>
    </row>
    <row r="33" customFormat="false" ht="13.8" hidden="false" customHeight="false" outlineLevel="0" collapsed="false">
      <c r="B33" s="0" t="s">
        <v>790</v>
      </c>
      <c r="C33" s="88"/>
      <c r="D33" s="88"/>
      <c r="E33" s="88"/>
      <c r="F33" s="216"/>
      <c r="G33" s="88"/>
      <c r="H33" s="88"/>
      <c r="I33" s="88"/>
      <c r="J33" s="88"/>
    </row>
    <row r="34" customFormat="false" ht="13.8" hidden="false" customHeight="false" outlineLevel="0" collapsed="false">
      <c r="B34" s="0" t="s">
        <v>800</v>
      </c>
      <c r="C34" s="88"/>
      <c r="D34" s="88"/>
      <c r="E34" s="88"/>
      <c r="F34" s="216"/>
      <c r="G34" s="88"/>
      <c r="H34" s="88"/>
      <c r="I34" s="88"/>
      <c r="J34" s="88"/>
    </row>
    <row r="35" customFormat="false" ht="9.25" hidden="false" customHeight="true" outlineLevel="0" collapsed="false">
      <c r="B35" s="76"/>
      <c r="C35" s="76"/>
      <c r="D35" s="162"/>
      <c r="E35" s="162"/>
      <c r="F35" s="162"/>
      <c r="G35" s="162"/>
      <c r="H35" s="162"/>
      <c r="I35" s="162"/>
      <c r="J35" s="162"/>
    </row>
    <row r="36" customFormat="false" ht="80.15" hidden="false" customHeight="true" outlineLevel="0" collapsed="false">
      <c r="B36" s="255" t="s">
        <v>810</v>
      </c>
      <c r="C36" s="255"/>
      <c r="D36" s="255"/>
      <c r="E36" s="255"/>
      <c r="F36" s="255"/>
      <c r="G36" s="255"/>
      <c r="H36" s="255"/>
      <c r="I36" s="255"/>
      <c r="J36" s="255"/>
    </row>
  </sheetData>
  <mergeCells count="4">
    <mergeCell ref="B1:J1"/>
    <mergeCell ref="C3:F3"/>
    <mergeCell ref="G3:J3"/>
    <mergeCell ref="B36:J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3.8" outlineLevelRow="0" outlineLevelCol="0"/>
  <cols>
    <col collapsed="false" customWidth="true" hidden="false" outlineLevel="0" max="1" min="1" style="0" width="2.5"/>
    <col collapsed="false" customWidth="true" hidden="false" outlineLevel="0" max="2" min="2" style="0" width="58.53"/>
    <col collapsed="false" customWidth="true" hidden="false" outlineLevel="0" max="3" min="3" style="0" width="13.4"/>
    <col collapsed="false" customWidth="true" hidden="false" outlineLevel="0" max="4" min="4" style="0" width="14.52"/>
    <col collapsed="false" customWidth="true" hidden="false" outlineLevel="0" max="5" min="5" style="0" width="13.54"/>
    <col collapsed="false" customWidth="true" hidden="false" outlineLevel="0" max="7" min="6" style="0" width="12.47"/>
    <col collapsed="false" customWidth="true" hidden="false" outlineLevel="0" max="8" min="8" style="0" width="13.1"/>
    <col collapsed="false" customWidth="true" hidden="false" outlineLevel="0" max="1025" min="9" style="0" width="10.5"/>
  </cols>
  <sheetData>
    <row r="1" customFormat="false" ht="26.65" hidden="false" customHeight="true" outlineLevel="0" collapsed="false">
      <c r="B1" s="208" t="s">
        <v>1854</v>
      </c>
      <c r="C1" s="208"/>
      <c r="D1" s="208"/>
      <c r="E1" s="208"/>
      <c r="F1" s="208"/>
      <c r="G1" s="208"/>
      <c r="H1" s="208"/>
    </row>
    <row r="2" customFormat="false" ht="13.8" hidden="false" customHeight="false" outlineLevel="0" collapsed="false">
      <c r="B2" s="209" t="str">
        <f aca="false">"                                                  "</f>
        <v>                                                  </v>
      </c>
      <c r="C2" s="210" t="str">
        <f aca="false">"(1)"</f>
        <v>(1)</v>
      </c>
      <c r="D2" s="211" t="str">
        <f aca="false">"(2)"</f>
        <v>(2)</v>
      </c>
      <c r="E2" s="210" t="str">
        <f aca="false">"(3)"</f>
        <v>(3)</v>
      </c>
      <c r="F2" s="211" t="str">
        <f aca="false">"(4)"</f>
        <v>(4)</v>
      </c>
      <c r="G2" s="81" t="str">
        <f aca="false">"(5)"</f>
        <v>(5)</v>
      </c>
      <c r="H2" s="150" t="str">
        <f aca="false">"(6)"</f>
        <v>(6)</v>
      </c>
    </row>
    <row r="3" customFormat="false" ht="26.4" hidden="false" customHeight="true" outlineLevel="0" collapsed="false">
      <c r="B3" s="209"/>
      <c r="C3" s="212" t="s">
        <v>566</v>
      </c>
      <c r="D3" s="212"/>
      <c r="E3" s="212" t="s">
        <v>1855</v>
      </c>
      <c r="F3" s="212"/>
      <c r="G3" s="240" t="s">
        <v>107</v>
      </c>
      <c r="H3" s="240"/>
    </row>
    <row r="4" customFormat="false" ht="81.1" hidden="false" customHeight="true" outlineLevel="0" collapsed="false">
      <c r="B4" s="14"/>
      <c r="C4" s="153" t="s">
        <v>572</v>
      </c>
      <c r="D4" s="152" t="s">
        <v>571</v>
      </c>
      <c r="E4" s="214" t="s">
        <v>569</v>
      </c>
      <c r="F4" s="152" t="s">
        <v>572</v>
      </c>
      <c r="G4" s="153" t="s">
        <v>1023</v>
      </c>
      <c r="H4" s="153" t="s">
        <v>1026</v>
      </c>
      <c r="I4" s="215"/>
    </row>
    <row r="5" customFormat="false" ht="21.65" hidden="false" customHeight="true" outlineLevel="0" collapsed="false">
      <c r="B5" s="89" t="s">
        <v>396</v>
      </c>
      <c r="C5" s="88" t="s">
        <v>1856</v>
      </c>
      <c r="D5" s="216" t="s">
        <v>1857</v>
      </c>
      <c r="E5" s="88" t="s">
        <v>1858</v>
      </c>
      <c r="F5" s="216" t="s">
        <v>1859</v>
      </c>
      <c r="G5" s="88" t="s">
        <v>1860</v>
      </c>
      <c r="H5" s="88" t="s">
        <v>1861</v>
      </c>
    </row>
    <row r="6" customFormat="false" ht="13.8" hidden="false" customHeight="false" outlineLevel="0" collapsed="false">
      <c r="C6" s="88" t="s">
        <v>1862</v>
      </c>
      <c r="D6" s="216" t="s">
        <v>1863</v>
      </c>
      <c r="E6" s="88" t="s">
        <v>1864</v>
      </c>
      <c r="F6" s="216" t="s">
        <v>1865</v>
      </c>
      <c r="G6" s="88" t="s">
        <v>1866</v>
      </c>
      <c r="H6" s="88" t="s">
        <v>1867</v>
      </c>
    </row>
    <row r="7" customFormat="false" ht="13.8" hidden="false" customHeight="false" outlineLevel="0" collapsed="false">
      <c r="B7" s="89" t="s">
        <v>401</v>
      </c>
      <c r="C7" s="88" t="s">
        <v>1868</v>
      </c>
      <c r="D7" s="216" t="s">
        <v>1869</v>
      </c>
      <c r="E7" s="88" t="s">
        <v>1870</v>
      </c>
      <c r="F7" s="216" t="s">
        <v>1498</v>
      </c>
      <c r="G7" s="88" t="s">
        <v>1871</v>
      </c>
      <c r="H7" s="88" t="s">
        <v>1872</v>
      </c>
    </row>
    <row r="8" customFormat="false" ht="13.8" hidden="false" customHeight="false" outlineLevel="0" collapsed="false">
      <c r="B8" s="89"/>
      <c r="C8" s="88" t="s">
        <v>1873</v>
      </c>
      <c r="D8" s="216" t="s">
        <v>1874</v>
      </c>
      <c r="E8" s="88" t="s">
        <v>1875</v>
      </c>
      <c r="F8" s="216" t="s">
        <v>1876</v>
      </c>
      <c r="G8" s="88" t="s">
        <v>1877</v>
      </c>
      <c r="H8" s="88" t="s">
        <v>1878</v>
      </c>
    </row>
    <row r="9" customFormat="false" ht="13.8" hidden="false" customHeight="false" outlineLevel="0" collapsed="false">
      <c r="B9" s="89" t="s">
        <v>405</v>
      </c>
      <c r="C9" s="88" t="s">
        <v>1879</v>
      </c>
      <c r="D9" s="216" t="s">
        <v>1880</v>
      </c>
      <c r="E9" s="88" t="s">
        <v>1881</v>
      </c>
      <c r="F9" s="216" t="s">
        <v>1882</v>
      </c>
      <c r="G9" s="88" t="s">
        <v>1883</v>
      </c>
      <c r="H9" s="88" t="s">
        <v>1884</v>
      </c>
    </row>
    <row r="10" customFormat="false" ht="13.8" hidden="false" customHeight="false" outlineLevel="0" collapsed="false">
      <c r="B10" s="89"/>
      <c r="C10" s="88" t="s">
        <v>1885</v>
      </c>
      <c r="D10" s="216" t="s">
        <v>1886</v>
      </c>
      <c r="E10" s="88" t="s">
        <v>1887</v>
      </c>
      <c r="F10" s="216" t="s">
        <v>1888</v>
      </c>
      <c r="G10" s="88" t="s">
        <v>1889</v>
      </c>
      <c r="H10" s="88" t="s">
        <v>1890</v>
      </c>
    </row>
    <row r="11" customFormat="false" ht="13.8" hidden="false" customHeight="false" outlineLevel="0" collapsed="false">
      <c r="B11" s="89" t="s">
        <v>408</v>
      </c>
      <c r="C11" s="88" t="s">
        <v>1891</v>
      </c>
      <c r="D11" s="216" t="s">
        <v>1892</v>
      </c>
      <c r="E11" s="88" t="s">
        <v>1893</v>
      </c>
      <c r="F11" s="216" t="s">
        <v>1894</v>
      </c>
      <c r="G11" s="88" t="s">
        <v>1895</v>
      </c>
      <c r="H11" s="88" t="s">
        <v>1896</v>
      </c>
    </row>
    <row r="12" customFormat="false" ht="13.8" hidden="false" customHeight="false" outlineLevel="0" collapsed="false">
      <c r="C12" s="88" t="s">
        <v>1897</v>
      </c>
      <c r="D12" s="216" t="s">
        <v>1898</v>
      </c>
      <c r="E12" s="88" t="s">
        <v>1899</v>
      </c>
      <c r="F12" s="216" t="s">
        <v>1900</v>
      </c>
      <c r="G12" s="88" t="s">
        <v>1901</v>
      </c>
      <c r="H12" s="88" t="s">
        <v>1902</v>
      </c>
    </row>
    <row r="13" customFormat="false" ht="9.4" hidden="false" customHeight="true" outlineLevel="0" collapsed="false">
      <c r="C13" s="217"/>
      <c r="D13" s="218"/>
      <c r="E13" s="217"/>
      <c r="F13" s="218"/>
      <c r="G13" s="217"/>
      <c r="H13" s="217"/>
    </row>
    <row r="14" customFormat="false" ht="13.8" hidden="false" customHeight="false" outlineLevel="0" collapsed="false">
      <c r="B14" s="89" t="s">
        <v>1790</v>
      </c>
      <c r="C14" s="88" t="s">
        <v>1903</v>
      </c>
      <c r="D14" s="216" t="s">
        <v>1904</v>
      </c>
      <c r="E14" s="88" t="s">
        <v>1905</v>
      </c>
      <c r="F14" s="216" t="s">
        <v>1906</v>
      </c>
      <c r="G14" s="88" t="s">
        <v>1907</v>
      </c>
      <c r="H14" s="88" t="s">
        <v>1908</v>
      </c>
      <c r="I14" s="220"/>
    </row>
    <row r="15" customFormat="false" ht="13.8" hidden="false" customHeight="false" outlineLevel="0" collapsed="false">
      <c r="C15" s="88" t="s">
        <v>1909</v>
      </c>
      <c r="D15" s="216" t="s">
        <v>1910</v>
      </c>
      <c r="E15" s="88" t="s">
        <v>1911</v>
      </c>
      <c r="F15" s="216" t="s">
        <v>1912</v>
      </c>
      <c r="G15" s="88" t="s">
        <v>1913</v>
      </c>
      <c r="H15" s="88" t="s">
        <v>1914</v>
      </c>
      <c r="I15" s="220"/>
    </row>
    <row r="16" customFormat="false" ht="13.8" hidden="false" customHeight="false" outlineLevel="0" collapsed="false">
      <c r="B16" s="89" t="s">
        <v>1805</v>
      </c>
      <c r="C16" s="88" t="s">
        <v>1915</v>
      </c>
      <c r="D16" s="216" t="s">
        <v>1916</v>
      </c>
      <c r="E16" s="88" t="s">
        <v>1917</v>
      </c>
      <c r="F16" s="216" t="s">
        <v>1918</v>
      </c>
      <c r="G16" s="88" t="s">
        <v>1919</v>
      </c>
      <c r="H16" s="88" t="s">
        <v>1920</v>
      </c>
    </row>
    <row r="17" customFormat="false" ht="13.8" hidden="false" customHeight="false" outlineLevel="0" collapsed="false">
      <c r="B17" s="89"/>
      <c r="C17" s="88" t="s">
        <v>1921</v>
      </c>
      <c r="D17" s="216" t="s">
        <v>1922</v>
      </c>
      <c r="E17" s="88" t="s">
        <v>1923</v>
      </c>
      <c r="F17" s="216" t="s">
        <v>1924</v>
      </c>
      <c r="G17" s="88" t="s">
        <v>1925</v>
      </c>
      <c r="H17" s="88" t="s">
        <v>1926</v>
      </c>
      <c r="I17" s="220"/>
    </row>
    <row r="18" customFormat="false" ht="13.8" hidden="false" customHeight="false" outlineLevel="0" collapsed="false">
      <c r="B18" s="89" t="s">
        <v>1818</v>
      </c>
      <c r="C18" s="88" t="s">
        <v>1927</v>
      </c>
      <c r="D18" s="216" t="s">
        <v>1928</v>
      </c>
      <c r="E18" s="88" t="s">
        <v>1929</v>
      </c>
      <c r="F18" s="216" t="s">
        <v>1930</v>
      </c>
      <c r="G18" s="88" t="s">
        <v>1931</v>
      </c>
      <c r="H18" s="88" t="s">
        <v>1932</v>
      </c>
      <c r="I18" s="220"/>
    </row>
    <row r="19" customFormat="false" ht="13.8" hidden="false" customHeight="false" outlineLevel="0" collapsed="false">
      <c r="B19" s="89"/>
      <c r="C19" s="88" t="s">
        <v>1933</v>
      </c>
      <c r="D19" s="216" t="s">
        <v>1934</v>
      </c>
      <c r="E19" s="88" t="s">
        <v>1935</v>
      </c>
      <c r="F19" s="216" t="s">
        <v>1936</v>
      </c>
      <c r="G19" s="88" t="s">
        <v>1937</v>
      </c>
      <c r="H19" s="88" t="s">
        <v>1938</v>
      </c>
    </row>
    <row r="20" customFormat="false" ht="13.8" hidden="false" customHeight="false" outlineLevel="0" collapsed="false">
      <c r="B20" s="89" t="s">
        <v>1832</v>
      </c>
      <c r="C20" s="88" t="s">
        <v>1939</v>
      </c>
      <c r="D20" s="216" t="s">
        <v>1940</v>
      </c>
      <c r="E20" s="88" t="s">
        <v>1941</v>
      </c>
      <c r="F20" s="216" t="s">
        <v>1942</v>
      </c>
      <c r="G20" s="88" t="s">
        <v>1943</v>
      </c>
      <c r="H20" s="88" t="s">
        <v>1944</v>
      </c>
      <c r="I20" s="220"/>
    </row>
    <row r="21" customFormat="false" ht="13.8" hidden="false" customHeight="false" outlineLevel="0" collapsed="false">
      <c r="B21" s="89"/>
      <c r="C21" s="88" t="s">
        <v>1945</v>
      </c>
      <c r="D21" s="216" t="s">
        <v>1946</v>
      </c>
      <c r="E21" s="88" t="s">
        <v>1947</v>
      </c>
      <c r="F21" s="216" t="s">
        <v>1948</v>
      </c>
      <c r="G21" s="88" t="s">
        <v>1949</v>
      </c>
      <c r="H21" s="88" t="s">
        <v>1950</v>
      </c>
      <c r="I21" s="220"/>
    </row>
    <row r="22" customFormat="false" ht="6.75" hidden="false" customHeight="true" outlineLevel="0" collapsed="false">
      <c r="B22" s="157" t="s">
        <v>412</v>
      </c>
      <c r="C22" s="158" t="s">
        <v>1951</v>
      </c>
      <c r="D22" s="256" t="s">
        <v>1951</v>
      </c>
      <c r="E22" s="257" t="s">
        <v>1951</v>
      </c>
      <c r="F22" s="256"/>
      <c r="G22" s="258"/>
      <c r="H22" s="258"/>
      <c r="I22" s="220"/>
    </row>
    <row r="23" customFormat="false" ht="7.25" hidden="false" customHeight="true" outlineLevel="0" collapsed="false">
      <c r="B23" s="159"/>
      <c r="C23" s="83"/>
      <c r="D23" s="154"/>
      <c r="E23" s="86"/>
      <c r="F23" s="154"/>
      <c r="G23" s="86"/>
      <c r="H23" s="86"/>
      <c r="I23" s="220"/>
    </row>
    <row r="24" customFormat="false" ht="44.3" hidden="false" customHeight="false" outlineLevel="0" collapsed="false">
      <c r="B24" s="159" t="s">
        <v>718</v>
      </c>
      <c r="C24" s="156" t="s">
        <v>719</v>
      </c>
      <c r="D24" s="155" t="s">
        <v>719</v>
      </c>
      <c r="E24" s="156" t="s">
        <v>719</v>
      </c>
      <c r="F24" s="155" t="s">
        <v>719</v>
      </c>
      <c r="G24" s="156" t="s">
        <v>719</v>
      </c>
      <c r="H24" s="156" t="s">
        <v>719</v>
      </c>
      <c r="I24" s="220"/>
    </row>
    <row r="25" customFormat="false" ht="23.9" hidden="false" customHeight="true" outlineLevel="0" collapsed="false">
      <c r="B25" s="0" t="s">
        <v>415</v>
      </c>
      <c r="C25" s="86" t="s">
        <v>726</v>
      </c>
      <c r="D25" s="154" t="s">
        <v>1952</v>
      </c>
      <c r="E25" s="86" t="s">
        <v>865</v>
      </c>
      <c r="F25" s="154" t="s">
        <v>1379</v>
      </c>
      <c r="G25" s="86" t="s">
        <v>1953</v>
      </c>
      <c r="H25" s="86" t="s">
        <v>1954</v>
      </c>
    </row>
    <row r="26" customFormat="false" ht="13.8" hidden="false" customHeight="false" outlineLevel="0" collapsed="false">
      <c r="B26" s="0" t="s">
        <v>418</v>
      </c>
      <c r="C26" s="86" t="s">
        <v>728</v>
      </c>
      <c r="D26" s="154" t="s">
        <v>1130</v>
      </c>
      <c r="E26" s="86" t="s">
        <v>728</v>
      </c>
      <c r="F26" s="154" t="s">
        <v>728</v>
      </c>
      <c r="G26" s="86" t="s">
        <v>1129</v>
      </c>
      <c r="H26" s="86" t="s">
        <v>1130</v>
      </c>
    </row>
    <row r="27" customFormat="false" ht="26" hidden="false" customHeight="true" outlineLevel="0" collapsed="false">
      <c r="B27" s="0" t="s">
        <v>731</v>
      </c>
      <c r="C27" s="88"/>
      <c r="D27" s="216"/>
      <c r="E27" s="88"/>
      <c r="F27" s="216"/>
      <c r="G27" s="88"/>
      <c r="H27" s="88"/>
    </row>
    <row r="28" customFormat="false" ht="13.8" hidden="false" customHeight="false" outlineLevel="0" collapsed="false">
      <c r="B28" s="0" t="s">
        <v>741</v>
      </c>
      <c r="C28" s="88"/>
      <c r="D28" s="216"/>
      <c r="E28" s="88"/>
      <c r="F28" s="216"/>
      <c r="G28" s="88"/>
      <c r="H28" s="88"/>
    </row>
    <row r="29" customFormat="false" ht="13.8" hidden="false" customHeight="false" outlineLevel="0" collapsed="false">
      <c r="B29" s="0" t="s">
        <v>751</v>
      </c>
      <c r="C29" s="88"/>
      <c r="D29" s="216"/>
      <c r="E29" s="88"/>
      <c r="F29" s="216"/>
      <c r="G29" s="88"/>
      <c r="H29" s="88"/>
    </row>
    <row r="30" customFormat="false" ht="13.8" hidden="false" customHeight="false" outlineLevel="0" collapsed="false">
      <c r="B30" s="0" t="s">
        <v>761</v>
      </c>
      <c r="C30" s="88"/>
      <c r="D30" s="216"/>
      <c r="E30" s="88"/>
      <c r="F30" s="216"/>
      <c r="G30" s="88"/>
      <c r="H30" s="88"/>
    </row>
    <row r="31" customFormat="false" ht="23.9" hidden="false" customHeight="true" outlineLevel="0" collapsed="false">
      <c r="B31" s="0" t="s">
        <v>771</v>
      </c>
      <c r="C31" s="88"/>
      <c r="D31" s="216"/>
      <c r="E31" s="88"/>
      <c r="F31" s="216"/>
      <c r="G31" s="88"/>
      <c r="H31" s="88"/>
      <c r="K31" s="227"/>
    </row>
    <row r="32" customFormat="false" ht="13.8" hidden="false" customHeight="false" outlineLevel="0" collapsed="false">
      <c r="B32" s="0" t="s">
        <v>780</v>
      </c>
      <c r="C32" s="88"/>
      <c r="D32" s="216"/>
      <c r="E32" s="88"/>
      <c r="F32" s="216"/>
      <c r="G32" s="88"/>
      <c r="H32" s="88"/>
    </row>
    <row r="33" customFormat="false" ht="13.8" hidden="false" customHeight="false" outlineLevel="0" collapsed="false">
      <c r="B33" s="0" t="s">
        <v>790</v>
      </c>
      <c r="C33" s="88"/>
      <c r="D33" s="216"/>
      <c r="E33" s="88"/>
      <c r="F33" s="216"/>
      <c r="G33" s="88"/>
      <c r="H33" s="88"/>
    </row>
    <row r="34" customFormat="false" ht="13.8" hidden="false" customHeight="false" outlineLevel="0" collapsed="false">
      <c r="B34" s="0" t="s">
        <v>800</v>
      </c>
      <c r="C34" s="88"/>
      <c r="D34" s="216"/>
      <c r="E34" s="88"/>
      <c r="F34" s="216"/>
      <c r="G34" s="88"/>
      <c r="H34" s="88"/>
    </row>
    <row r="35" customFormat="false" ht="9.25" hidden="false" customHeight="true" outlineLevel="0" collapsed="false">
      <c r="B35" s="76"/>
      <c r="C35" s="76"/>
      <c r="D35" s="162"/>
      <c r="E35" s="162"/>
      <c r="F35" s="162"/>
      <c r="G35" s="162"/>
      <c r="H35" s="162"/>
    </row>
    <row r="36" customFormat="false" ht="91.5" hidden="false" customHeight="true" outlineLevel="0" collapsed="false">
      <c r="B36" s="255" t="s">
        <v>810</v>
      </c>
      <c r="C36" s="255"/>
      <c r="D36" s="255"/>
      <c r="E36" s="255"/>
      <c r="F36" s="255"/>
      <c r="G36" s="255"/>
      <c r="H36" s="255"/>
    </row>
  </sheetData>
  <mergeCells count="5">
    <mergeCell ref="B1:H1"/>
    <mergeCell ref="C3:D3"/>
    <mergeCell ref="E3:F3"/>
    <mergeCell ref="G3:H3"/>
    <mergeCell ref="B36:H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B1" activeCellId="0" sqref="B1"/>
    </sheetView>
  </sheetViews>
  <sheetFormatPr defaultRowHeight="13.8" outlineLevelRow="0" outlineLevelCol="0"/>
  <cols>
    <col collapsed="false" customWidth="true" hidden="false" outlineLevel="0" max="1" min="1" style="0" width="2.5"/>
    <col collapsed="false" customWidth="true" hidden="false" outlineLevel="0" max="2" min="2" style="0" width="58.53"/>
    <col collapsed="false" customWidth="true" hidden="false" outlineLevel="0" max="3" min="3" style="0" width="13.4"/>
    <col collapsed="false" customWidth="true" hidden="false" outlineLevel="0" max="4" min="4" style="0" width="14.52"/>
    <col collapsed="false" customWidth="true" hidden="false" outlineLevel="0" max="5" min="5" style="0" width="13.54"/>
    <col collapsed="false" customWidth="true" hidden="false" outlineLevel="0" max="7" min="6" style="0" width="12.47"/>
    <col collapsed="false" customWidth="true" hidden="false" outlineLevel="0" max="8" min="8" style="0" width="13.1"/>
    <col collapsed="false" customWidth="true" hidden="false" outlineLevel="0" max="1025" min="9" style="0" width="10.5"/>
  </cols>
  <sheetData>
    <row r="1" customFormat="false" ht="26.65" hidden="false" customHeight="true" outlineLevel="0" collapsed="false">
      <c r="B1" s="208" t="s">
        <v>1955</v>
      </c>
      <c r="C1" s="208"/>
      <c r="D1" s="208"/>
      <c r="E1" s="208"/>
      <c r="F1" s="208"/>
      <c r="G1" s="208"/>
      <c r="H1" s="208"/>
    </row>
    <row r="2" customFormat="false" ht="13.8" hidden="false" customHeight="false" outlineLevel="0" collapsed="false">
      <c r="B2" s="209" t="str">
        <f aca="false">"                                                  "</f>
        <v>                                                  </v>
      </c>
      <c r="C2" s="210" t="str">
        <f aca="false">"(1)"</f>
        <v>(1)</v>
      </c>
      <c r="D2" s="211" t="str">
        <f aca="false">"(2)"</f>
        <v>(2)</v>
      </c>
      <c r="E2" s="210" t="str">
        <f aca="false">"(3)"</f>
        <v>(3)</v>
      </c>
      <c r="F2" s="211" t="str">
        <f aca="false">"(4)"</f>
        <v>(4)</v>
      </c>
      <c r="G2" s="81" t="str">
        <f aca="false">"(5)"</f>
        <v>(5)</v>
      </c>
      <c r="H2" s="150" t="str">
        <f aca="false">"(6)"</f>
        <v>(6)</v>
      </c>
    </row>
    <row r="3" customFormat="false" ht="26.4" hidden="false" customHeight="true" outlineLevel="0" collapsed="false">
      <c r="B3" s="209"/>
      <c r="C3" s="212" t="s">
        <v>566</v>
      </c>
      <c r="D3" s="212"/>
      <c r="E3" s="212" t="s">
        <v>1855</v>
      </c>
      <c r="F3" s="212"/>
      <c r="G3" s="240" t="s">
        <v>107</v>
      </c>
      <c r="H3" s="240"/>
    </row>
    <row r="4" customFormat="false" ht="81.1" hidden="false" customHeight="true" outlineLevel="0" collapsed="false">
      <c r="B4" s="14"/>
      <c r="C4" s="153" t="s">
        <v>572</v>
      </c>
      <c r="D4" s="152" t="s">
        <v>571</v>
      </c>
      <c r="E4" s="214" t="s">
        <v>569</v>
      </c>
      <c r="F4" s="152" t="s">
        <v>572</v>
      </c>
      <c r="G4" s="153" t="s">
        <v>1023</v>
      </c>
      <c r="H4" s="153" t="s">
        <v>1026</v>
      </c>
      <c r="I4" s="215"/>
    </row>
    <row r="5" customFormat="false" ht="21.65" hidden="false" customHeight="true" outlineLevel="0" collapsed="false">
      <c r="B5" s="89" t="s">
        <v>396</v>
      </c>
      <c r="C5" s="88" t="s">
        <v>1956</v>
      </c>
      <c r="D5" s="216" t="s">
        <v>1957</v>
      </c>
      <c r="E5" s="88" t="s">
        <v>1958</v>
      </c>
      <c r="F5" s="216" t="s">
        <v>1959</v>
      </c>
      <c r="G5" s="88" t="s">
        <v>1960</v>
      </c>
      <c r="H5" s="88" t="s">
        <v>1961</v>
      </c>
    </row>
    <row r="6" customFormat="false" ht="13.8" hidden="false" customHeight="false" outlineLevel="0" collapsed="false">
      <c r="C6" s="88" t="s">
        <v>1962</v>
      </c>
      <c r="D6" s="216" t="s">
        <v>1963</v>
      </c>
      <c r="E6" s="88" t="s">
        <v>1964</v>
      </c>
      <c r="F6" s="216" t="s">
        <v>1965</v>
      </c>
      <c r="G6" s="88" t="s">
        <v>1966</v>
      </c>
      <c r="H6" s="88" t="s">
        <v>1967</v>
      </c>
    </row>
    <row r="7" customFormat="false" ht="13.8" hidden="false" customHeight="false" outlineLevel="0" collapsed="false">
      <c r="B7" s="89" t="s">
        <v>401</v>
      </c>
      <c r="C7" s="88" t="s">
        <v>1968</v>
      </c>
      <c r="D7" s="216" t="s">
        <v>1969</v>
      </c>
      <c r="E7" s="88" t="s">
        <v>1970</v>
      </c>
      <c r="F7" s="216" t="s">
        <v>1971</v>
      </c>
      <c r="G7" s="88" t="s">
        <v>1972</v>
      </c>
      <c r="H7" s="88" t="s">
        <v>1973</v>
      </c>
    </row>
    <row r="8" customFormat="false" ht="13.8" hidden="false" customHeight="false" outlineLevel="0" collapsed="false">
      <c r="B8" s="89"/>
      <c r="C8" s="88" t="s">
        <v>1974</v>
      </c>
      <c r="D8" s="216" t="s">
        <v>1975</v>
      </c>
      <c r="E8" s="88" t="s">
        <v>1976</v>
      </c>
      <c r="F8" s="216" t="s">
        <v>1977</v>
      </c>
      <c r="G8" s="88" t="s">
        <v>1978</v>
      </c>
      <c r="H8" s="88" t="s">
        <v>1979</v>
      </c>
    </row>
    <row r="9" customFormat="false" ht="13.8" hidden="false" customHeight="false" outlineLevel="0" collapsed="false">
      <c r="B9" s="89" t="s">
        <v>405</v>
      </c>
      <c r="C9" s="88" t="s">
        <v>1980</v>
      </c>
      <c r="D9" s="216" t="s">
        <v>1981</v>
      </c>
      <c r="E9" s="88" t="s">
        <v>1982</v>
      </c>
      <c r="F9" s="216" t="s">
        <v>1983</v>
      </c>
      <c r="G9" s="88" t="s">
        <v>1984</v>
      </c>
      <c r="H9" s="88" t="s">
        <v>1985</v>
      </c>
    </row>
    <row r="10" customFormat="false" ht="13.8" hidden="false" customHeight="false" outlineLevel="0" collapsed="false">
      <c r="B10" s="89"/>
      <c r="C10" s="88" t="s">
        <v>1986</v>
      </c>
      <c r="D10" s="216" t="s">
        <v>1987</v>
      </c>
      <c r="E10" s="88" t="s">
        <v>1988</v>
      </c>
      <c r="F10" s="216" t="s">
        <v>1989</v>
      </c>
      <c r="G10" s="88" t="s">
        <v>1990</v>
      </c>
      <c r="H10" s="88" t="s">
        <v>1991</v>
      </c>
    </row>
    <row r="11" customFormat="false" ht="13.8" hidden="false" customHeight="false" outlineLevel="0" collapsed="false">
      <c r="B11" s="89" t="s">
        <v>408</v>
      </c>
      <c r="C11" s="88" t="s">
        <v>1992</v>
      </c>
      <c r="D11" s="216" t="s">
        <v>1993</v>
      </c>
      <c r="E11" s="88" t="s">
        <v>1994</v>
      </c>
      <c r="F11" s="216" t="s">
        <v>1995</v>
      </c>
      <c r="G11" s="88" t="s">
        <v>1996</v>
      </c>
      <c r="H11" s="88" t="s">
        <v>1997</v>
      </c>
    </row>
    <row r="12" customFormat="false" ht="13.8" hidden="false" customHeight="false" outlineLevel="0" collapsed="false">
      <c r="C12" s="88" t="s">
        <v>1998</v>
      </c>
      <c r="D12" s="216" t="s">
        <v>1999</v>
      </c>
      <c r="E12" s="88" t="s">
        <v>2000</v>
      </c>
      <c r="F12" s="216" t="s">
        <v>2001</v>
      </c>
      <c r="G12" s="88" t="s">
        <v>2002</v>
      </c>
      <c r="H12" s="88" t="s">
        <v>2003</v>
      </c>
    </row>
    <row r="13" customFormat="false" ht="9.4" hidden="false" customHeight="true" outlineLevel="0" collapsed="false">
      <c r="C13" s="217"/>
      <c r="D13" s="218"/>
      <c r="E13" s="217"/>
      <c r="F13" s="218"/>
      <c r="G13" s="217"/>
      <c r="H13" s="217"/>
    </row>
    <row r="14" customFormat="false" ht="13.8" hidden="false" customHeight="false" outlineLevel="0" collapsed="false">
      <c r="B14" s="89" t="s">
        <v>1790</v>
      </c>
      <c r="C14" s="88" t="s">
        <v>2004</v>
      </c>
      <c r="D14" s="216" t="s">
        <v>2005</v>
      </c>
      <c r="E14" s="88" t="s">
        <v>2006</v>
      </c>
      <c r="F14" s="216" t="s">
        <v>2007</v>
      </c>
      <c r="G14" s="88" t="s">
        <v>2008</v>
      </c>
      <c r="H14" s="88" t="s">
        <v>2009</v>
      </c>
      <c r="I14" s="220"/>
    </row>
    <row r="15" customFormat="false" ht="13.8" hidden="false" customHeight="false" outlineLevel="0" collapsed="false">
      <c r="C15" s="88" t="s">
        <v>2010</v>
      </c>
      <c r="D15" s="216" t="s">
        <v>2011</v>
      </c>
      <c r="E15" s="88" t="s">
        <v>2012</v>
      </c>
      <c r="F15" s="216" t="s">
        <v>2013</v>
      </c>
      <c r="G15" s="88" t="s">
        <v>2014</v>
      </c>
      <c r="H15" s="88" t="s">
        <v>2015</v>
      </c>
      <c r="I15" s="220"/>
    </row>
    <row r="16" customFormat="false" ht="13.8" hidden="false" customHeight="false" outlineLevel="0" collapsed="false">
      <c r="B16" s="89" t="s">
        <v>1805</v>
      </c>
      <c r="C16" s="88" t="s">
        <v>1306</v>
      </c>
      <c r="D16" s="216" t="s">
        <v>2016</v>
      </c>
      <c r="E16" s="88" t="s">
        <v>2017</v>
      </c>
      <c r="F16" s="216" t="s">
        <v>2018</v>
      </c>
      <c r="G16" s="88" t="s">
        <v>2019</v>
      </c>
      <c r="H16" s="88" t="s">
        <v>2020</v>
      </c>
    </row>
    <row r="17" customFormat="false" ht="13.8" hidden="false" customHeight="false" outlineLevel="0" collapsed="false">
      <c r="B17" s="89"/>
      <c r="C17" s="88" t="s">
        <v>2021</v>
      </c>
      <c r="D17" s="216" t="s">
        <v>2022</v>
      </c>
      <c r="E17" s="88" t="s">
        <v>2023</v>
      </c>
      <c r="F17" s="216" t="s">
        <v>2024</v>
      </c>
      <c r="G17" s="88" t="s">
        <v>2025</v>
      </c>
      <c r="H17" s="88" t="s">
        <v>2026</v>
      </c>
      <c r="I17" s="220"/>
    </row>
    <row r="18" customFormat="false" ht="13.8" hidden="false" customHeight="false" outlineLevel="0" collapsed="false">
      <c r="B18" s="89" t="s">
        <v>1818</v>
      </c>
      <c r="C18" s="88" t="s">
        <v>2027</v>
      </c>
      <c r="D18" s="216" t="s">
        <v>2028</v>
      </c>
      <c r="E18" s="88" t="s">
        <v>2029</v>
      </c>
      <c r="F18" s="216" t="s">
        <v>2030</v>
      </c>
      <c r="G18" s="88" t="s">
        <v>2031</v>
      </c>
      <c r="H18" s="88" t="s">
        <v>2032</v>
      </c>
      <c r="I18" s="220"/>
    </row>
    <row r="19" customFormat="false" ht="13.8" hidden="false" customHeight="false" outlineLevel="0" collapsed="false">
      <c r="B19" s="89"/>
      <c r="C19" s="88" t="s">
        <v>2033</v>
      </c>
      <c r="D19" s="216" t="s">
        <v>2034</v>
      </c>
      <c r="E19" s="88" t="s">
        <v>2035</v>
      </c>
      <c r="F19" s="216" t="s">
        <v>2036</v>
      </c>
      <c r="G19" s="88" t="s">
        <v>2037</v>
      </c>
      <c r="H19" s="88" t="s">
        <v>2038</v>
      </c>
    </row>
    <row r="20" customFormat="false" ht="13.8" hidden="false" customHeight="false" outlineLevel="0" collapsed="false">
      <c r="B20" s="89" t="s">
        <v>1832</v>
      </c>
      <c r="C20" s="88" t="s">
        <v>2039</v>
      </c>
      <c r="D20" s="216" t="s">
        <v>2040</v>
      </c>
      <c r="E20" s="88" t="s">
        <v>2041</v>
      </c>
      <c r="F20" s="216" t="s">
        <v>2042</v>
      </c>
      <c r="G20" s="88" t="s">
        <v>2043</v>
      </c>
      <c r="H20" s="88" t="s">
        <v>2044</v>
      </c>
      <c r="I20" s="220"/>
    </row>
    <row r="21" customFormat="false" ht="13.8" hidden="false" customHeight="false" outlineLevel="0" collapsed="false">
      <c r="B21" s="89"/>
      <c r="C21" s="88" t="s">
        <v>2045</v>
      </c>
      <c r="D21" s="216" t="s">
        <v>2046</v>
      </c>
      <c r="E21" s="88" t="s">
        <v>2047</v>
      </c>
      <c r="F21" s="216" t="s">
        <v>2048</v>
      </c>
      <c r="G21" s="88" t="s">
        <v>2049</v>
      </c>
      <c r="H21" s="88" t="s">
        <v>2050</v>
      </c>
      <c r="I21" s="220"/>
    </row>
    <row r="22" customFormat="false" ht="6.75" hidden="false" customHeight="true" outlineLevel="0" collapsed="false">
      <c r="B22" s="157" t="s">
        <v>412</v>
      </c>
      <c r="C22" s="158" t="s">
        <v>1951</v>
      </c>
      <c r="D22" s="256" t="s">
        <v>1951</v>
      </c>
      <c r="E22" s="257" t="s">
        <v>1951</v>
      </c>
      <c r="F22" s="256"/>
      <c r="G22" s="258"/>
      <c r="H22" s="258"/>
      <c r="I22" s="220"/>
    </row>
    <row r="23" customFormat="false" ht="7.25" hidden="false" customHeight="true" outlineLevel="0" collapsed="false">
      <c r="B23" s="159"/>
      <c r="C23" s="83"/>
      <c r="D23" s="154"/>
      <c r="E23" s="86"/>
      <c r="F23" s="154"/>
      <c r="G23" s="86"/>
      <c r="H23" s="86"/>
      <c r="I23" s="220"/>
    </row>
    <row r="24" customFormat="false" ht="44.3" hidden="false" customHeight="false" outlineLevel="0" collapsed="false">
      <c r="B24" s="159" t="s">
        <v>718</v>
      </c>
      <c r="C24" s="156" t="s">
        <v>719</v>
      </c>
      <c r="D24" s="155" t="s">
        <v>719</v>
      </c>
      <c r="E24" s="156" t="s">
        <v>719</v>
      </c>
      <c r="F24" s="155" t="s">
        <v>719</v>
      </c>
      <c r="G24" s="156" t="s">
        <v>719</v>
      </c>
      <c r="H24" s="156" t="s">
        <v>719</v>
      </c>
      <c r="I24" s="220"/>
    </row>
    <row r="25" customFormat="false" ht="23.9" hidden="false" customHeight="true" outlineLevel="0" collapsed="false">
      <c r="B25" s="0" t="s">
        <v>415</v>
      </c>
      <c r="C25" s="86" t="s">
        <v>1584</v>
      </c>
      <c r="D25" s="154" t="s">
        <v>2051</v>
      </c>
      <c r="E25" s="86" t="s">
        <v>1449</v>
      </c>
      <c r="F25" s="154" t="s">
        <v>2052</v>
      </c>
      <c r="G25" s="86" t="s">
        <v>1274</v>
      </c>
      <c r="H25" s="86" t="s">
        <v>2053</v>
      </c>
    </row>
    <row r="26" customFormat="false" ht="13.8" hidden="false" customHeight="false" outlineLevel="0" collapsed="false">
      <c r="B26" s="0" t="s">
        <v>418</v>
      </c>
      <c r="C26" s="86" t="s">
        <v>2054</v>
      </c>
      <c r="D26" s="154" t="s">
        <v>2055</v>
      </c>
      <c r="E26" s="86" t="s">
        <v>955</v>
      </c>
      <c r="F26" s="154" t="s">
        <v>2054</v>
      </c>
      <c r="G26" s="86" t="s">
        <v>1278</v>
      </c>
      <c r="H26" s="86" t="s">
        <v>956</v>
      </c>
    </row>
    <row r="27" customFormat="false" ht="26" hidden="false" customHeight="true" outlineLevel="0" collapsed="false">
      <c r="B27" s="0" t="s">
        <v>731</v>
      </c>
      <c r="C27" s="88"/>
      <c r="D27" s="216"/>
      <c r="E27" s="88"/>
      <c r="F27" s="216"/>
      <c r="G27" s="88"/>
      <c r="H27" s="88"/>
    </row>
    <row r="28" customFormat="false" ht="13.8" hidden="false" customHeight="false" outlineLevel="0" collapsed="false">
      <c r="B28" s="0" t="s">
        <v>741</v>
      </c>
      <c r="C28" s="88"/>
      <c r="D28" s="216"/>
      <c r="E28" s="88"/>
      <c r="F28" s="216"/>
      <c r="G28" s="88"/>
      <c r="H28" s="88"/>
    </row>
    <row r="29" customFormat="false" ht="13.8" hidden="false" customHeight="false" outlineLevel="0" collapsed="false">
      <c r="B29" s="0" t="s">
        <v>751</v>
      </c>
      <c r="C29" s="88"/>
      <c r="D29" s="216"/>
      <c r="E29" s="88"/>
      <c r="F29" s="216"/>
      <c r="G29" s="88"/>
      <c r="H29" s="88"/>
    </row>
    <row r="30" customFormat="false" ht="13.8" hidden="false" customHeight="false" outlineLevel="0" collapsed="false">
      <c r="B30" s="0" t="s">
        <v>761</v>
      </c>
      <c r="C30" s="88"/>
      <c r="D30" s="216"/>
      <c r="E30" s="88"/>
      <c r="F30" s="216"/>
      <c r="G30" s="88"/>
      <c r="H30" s="88"/>
    </row>
    <row r="31" customFormat="false" ht="23.9" hidden="false" customHeight="true" outlineLevel="0" collapsed="false">
      <c r="B31" s="0" t="s">
        <v>771</v>
      </c>
      <c r="C31" s="88"/>
      <c r="D31" s="216"/>
      <c r="E31" s="88"/>
      <c r="F31" s="216"/>
      <c r="G31" s="88"/>
      <c r="H31" s="88"/>
      <c r="K31" s="227"/>
    </row>
    <row r="32" customFormat="false" ht="13.8" hidden="false" customHeight="false" outlineLevel="0" collapsed="false">
      <c r="B32" s="0" t="s">
        <v>780</v>
      </c>
      <c r="C32" s="88"/>
      <c r="D32" s="216"/>
      <c r="E32" s="88"/>
      <c r="F32" s="216"/>
      <c r="G32" s="88"/>
      <c r="H32" s="88"/>
    </row>
    <row r="33" customFormat="false" ht="13.8" hidden="false" customHeight="false" outlineLevel="0" collapsed="false">
      <c r="B33" s="0" t="s">
        <v>790</v>
      </c>
      <c r="C33" s="88"/>
      <c r="D33" s="216"/>
      <c r="E33" s="88"/>
      <c r="F33" s="216"/>
      <c r="G33" s="88"/>
      <c r="H33" s="88"/>
    </row>
    <row r="34" customFormat="false" ht="13.8" hidden="false" customHeight="false" outlineLevel="0" collapsed="false">
      <c r="B34" s="0" t="s">
        <v>800</v>
      </c>
      <c r="C34" s="88"/>
      <c r="D34" s="216"/>
      <c r="E34" s="88"/>
      <c r="F34" s="216"/>
      <c r="G34" s="88"/>
      <c r="H34" s="88"/>
    </row>
    <row r="35" customFormat="false" ht="9.25" hidden="false" customHeight="true" outlineLevel="0" collapsed="false">
      <c r="B35" s="76"/>
      <c r="C35" s="76"/>
      <c r="D35" s="162"/>
      <c r="E35" s="162"/>
      <c r="F35" s="162"/>
      <c r="G35" s="162"/>
      <c r="H35" s="162"/>
    </row>
    <row r="36" customFormat="false" ht="91.5" hidden="false" customHeight="true" outlineLevel="0" collapsed="false">
      <c r="B36" s="255" t="s">
        <v>810</v>
      </c>
      <c r="C36" s="255"/>
      <c r="D36" s="255"/>
      <c r="E36" s="255"/>
      <c r="F36" s="255"/>
      <c r="G36" s="255"/>
      <c r="H36" s="255"/>
    </row>
  </sheetData>
  <mergeCells count="5">
    <mergeCell ref="B1:H1"/>
    <mergeCell ref="C3:D3"/>
    <mergeCell ref="E3:F3"/>
    <mergeCell ref="G3:H3"/>
    <mergeCell ref="B36:H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I47" activeCellId="0" sqref="I47"/>
    </sheetView>
  </sheetViews>
  <sheetFormatPr defaultRowHeight="13.8" outlineLevelRow="0" outlineLevelCol="0"/>
  <cols>
    <col collapsed="false" customWidth="true" hidden="false" outlineLevel="0" max="1" min="1" style="0" width="2.5"/>
    <col collapsed="false" customWidth="true" hidden="false" outlineLevel="0" max="2" min="2" style="0" width="58.53"/>
    <col collapsed="false" customWidth="true" hidden="false" outlineLevel="0" max="3" min="3" style="0" width="13.4"/>
    <col collapsed="false" customWidth="true" hidden="false" outlineLevel="0" max="4" min="4" style="0" width="14.52"/>
    <col collapsed="false" customWidth="true" hidden="false" outlineLevel="0" max="5" min="5" style="0" width="13.4"/>
    <col collapsed="false" customWidth="true" hidden="false" outlineLevel="0" max="7" min="6" style="0" width="12.47"/>
    <col collapsed="false" customWidth="true" hidden="false" outlineLevel="0" max="8" min="8" style="0" width="13.1"/>
    <col collapsed="false" customWidth="true" hidden="false" outlineLevel="0" max="1025" min="9" style="0" width="10.5"/>
  </cols>
  <sheetData>
    <row r="1" customFormat="false" ht="26.65" hidden="false" customHeight="true" outlineLevel="0" collapsed="false">
      <c r="B1" s="208" t="s">
        <v>2056</v>
      </c>
      <c r="C1" s="208"/>
      <c r="D1" s="208"/>
      <c r="E1" s="208"/>
      <c r="F1" s="208"/>
      <c r="G1" s="208"/>
      <c r="H1" s="208"/>
    </row>
    <row r="2" customFormat="false" ht="13.8" hidden="false" customHeight="false" outlineLevel="0" collapsed="false">
      <c r="B2" s="209" t="str">
        <f aca="false">"                                                  "</f>
        <v>                                                  </v>
      </c>
      <c r="C2" s="210" t="str">
        <f aca="false">"(1)"</f>
        <v>(1)</v>
      </c>
      <c r="D2" s="211" t="str">
        <f aca="false">"(2)"</f>
        <v>(2)</v>
      </c>
      <c r="E2" s="210" t="str">
        <f aca="false">"(3)"</f>
        <v>(3)</v>
      </c>
      <c r="F2" s="211" t="str">
        <f aca="false">"(4)"</f>
        <v>(4)</v>
      </c>
      <c r="G2" s="81" t="str">
        <f aca="false">"(5)"</f>
        <v>(5)</v>
      </c>
      <c r="H2" s="81" t="str">
        <f aca="false">"(6)"</f>
        <v>(6)</v>
      </c>
    </row>
    <row r="3" customFormat="false" ht="26.4" hidden="false" customHeight="true" outlineLevel="0" collapsed="false">
      <c r="B3" s="209"/>
      <c r="C3" s="212" t="s">
        <v>566</v>
      </c>
      <c r="D3" s="212"/>
      <c r="E3" s="212" t="s">
        <v>1855</v>
      </c>
      <c r="F3" s="212"/>
      <c r="G3" s="240" t="s">
        <v>107</v>
      </c>
      <c r="H3" s="240"/>
    </row>
    <row r="4" customFormat="false" ht="81.1" hidden="false" customHeight="true" outlineLevel="0" collapsed="false">
      <c r="B4" s="14"/>
      <c r="C4" s="153" t="s">
        <v>572</v>
      </c>
      <c r="D4" s="152" t="s">
        <v>571</v>
      </c>
      <c r="E4" s="214" t="s">
        <v>569</v>
      </c>
      <c r="F4" s="152" t="s">
        <v>572</v>
      </c>
      <c r="G4" s="153" t="s">
        <v>1023</v>
      </c>
      <c r="H4" s="153" t="s">
        <v>1026</v>
      </c>
      <c r="I4" s="215"/>
    </row>
    <row r="5" customFormat="false" ht="21.65" hidden="false" customHeight="true" outlineLevel="0" collapsed="false">
      <c r="B5" s="89" t="s">
        <v>396</v>
      </c>
      <c r="C5" s="88" t="s">
        <v>2057</v>
      </c>
      <c r="D5" s="216" t="s">
        <v>2058</v>
      </c>
      <c r="E5" s="88" t="s">
        <v>2059</v>
      </c>
      <c r="F5" s="216" t="s">
        <v>2060</v>
      </c>
      <c r="G5" s="88" t="s">
        <v>2061</v>
      </c>
      <c r="H5" s="88" t="s">
        <v>2062</v>
      </c>
    </row>
    <row r="6" customFormat="false" ht="13.8" hidden="false" customHeight="false" outlineLevel="0" collapsed="false">
      <c r="C6" s="88" t="s">
        <v>2063</v>
      </c>
      <c r="D6" s="216" t="s">
        <v>2064</v>
      </c>
      <c r="E6" s="88" t="s">
        <v>2065</v>
      </c>
      <c r="F6" s="216" t="s">
        <v>2066</v>
      </c>
      <c r="G6" s="88" t="s">
        <v>2067</v>
      </c>
      <c r="H6" s="88" t="s">
        <v>2068</v>
      </c>
    </row>
    <row r="7" customFormat="false" ht="13.8" hidden="false" customHeight="false" outlineLevel="0" collapsed="false">
      <c r="B7" s="89" t="s">
        <v>401</v>
      </c>
      <c r="C7" s="88" t="s">
        <v>2069</v>
      </c>
      <c r="D7" s="216" t="s">
        <v>2070</v>
      </c>
      <c r="E7" s="88" t="s">
        <v>2071</v>
      </c>
      <c r="F7" s="216" t="s">
        <v>2072</v>
      </c>
      <c r="G7" s="88" t="s">
        <v>2073</v>
      </c>
      <c r="H7" s="88" t="s">
        <v>2074</v>
      </c>
    </row>
    <row r="8" customFormat="false" ht="13.8" hidden="false" customHeight="false" outlineLevel="0" collapsed="false">
      <c r="B8" s="89"/>
      <c r="C8" s="88" t="s">
        <v>2075</v>
      </c>
      <c r="D8" s="216" t="s">
        <v>2076</v>
      </c>
      <c r="E8" s="88" t="s">
        <v>2077</v>
      </c>
      <c r="F8" s="216" t="s">
        <v>2078</v>
      </c>
      <c r="G8" s="88" t="s">
        <v>2079</v>
      </c>
      <c r="H8" s="88" t="s">
        <v>2080</v>
      </c>
    </row>
    <row r="9" customFormat="false" ht="13.8" hidden="false" customHeight="false" outlineLevel="0" collapsed="false">
      <c r="B9" s="89" t="s">
        <v>405</v>
      </c>
      <c r="C9" s="88" t="s">
        <v>2081</v>
      </c>
      <c r="D9" s="216" t="s">
        <v>2082</v>
      </c>
      <c r="E9" s="88" t="s">
        <v>2083</v>
      </c>
      <c r="F9" s="216" t="s">
        <v>2084</v>
      </c>
      <c r="G9" s="88" t="s">
        <v>2085</v>
      </c>
      <c r="H9" s="88" t="s">
        <v>2086</v>
      </c>
    </row>
    <row r="10" customFormat="false" ht="13.8" hidden="false" customHeight="false" outlineLevel="0" collapsed="false">
      <c r="B10" s="89"/>
      <c r="C10" s="88" t="s">
        <v>2087</v>
      </c>
      <c r="D10" s="216" t="s">
        <v>2088</v>
      </c>
      <c r="E10" s="88" t="s">
        <v>2089</v>
      </c>
      <c r="F10" s="216" t="s">
        <v>2090</v>
      </c>
      <c r="G10" s="88" t="s">
        <v>2091</v>
      </c>
      <c r="H10" s="88" t="s">
        <v>2092</v>
      </c>
    </row>
    <row r="11" customFormat="false" ht="13.8" hidden="false" customHeight="false" outlineLevel="0" collapsed="false">
      <c r="B11" s="89" t="s">
        <v>408</v>
      </c>
      <c r="C11" s="88" t="s">
        <v>2093</v>
      </c>
      <c r="D11" s="216" t="s">
        <v>2094</v>
      </c>
      <c r="E11" s="88" t="s">
        <v>2095</v>
      </c>
      <c r="F11" s="216" t="s">
        <v>2096</v>
      </c>
      <c r="G11" s="88" t="s">
        <v>2097</v>
      </c>
      <c r="H11" s="88" t="s">
        <v>2098</v>
      </c>
    </row>
    <row r="12" customFormat="false" ht="13.8" hidden="false" customHeight="false" outlineLevel="0" collapsed="false">
      <c r="C12" s="88" t="s">
        <v>2099</v>
      </c>
      <c r="D12" s="216" t="s">
        <v>2100</v>
      </c>
      <c r="E12" s="88" t="s">
        <v>2101</v>
      </c>
      <c r="F12" s="216" t="s">
        <v>2102</v>
      </c>
      <c r="G12" s="88" t="s">
        <v>2103</v>
      </c>
      <c r="H12" s="88" t="s">
        <v>2104</v>
      </c>
    </row>
    <row r="13" customFormat="false" ht="9.4" hidden="false" customHeight="true" outlineLevel="0" collapsed="false">
      <c r="C13" s="217"/>
      <c r="D13" s="218"/>
      <c r="E13" s="217"/>
      <c r="F13" s="218"/>
      <c r="G13" s="217"/>
      <c r="H13" s="217"/>
    </row>
    <row r="14" customFormat="false" ht="13.8" hidden="false" customHeight="false" outlineLevel="0" collapsed="false">
      <c r="B14" s="89" t="s">
        <v>2105</v>
      </c>
      <c r="C14" s="88" t="s">
        <v>2106</v>
      </c>
      <c r="D14" s="216" t="s">
        <v>2107</v>
      </c>
      <c r="E14" s="88" t="s">
        <v>2108</v>
      </c>
      <c r="F14" s="216" t="s">
        <v>2109</v>
      </c>
      <c r="G14" s="88" t="s">
        <v>2110</v>
      </c>
      <c r="H14" s="88" t="s">
        <v>2111</v>
      </c>
      <c r="I14" s="220"/>
    </row>
    <row r="15" customFormat="false" ht="13.8" hidden="false" customHeight="false" outlineLevel="0" collapsed="false">
      <c r="C15" s="88" t="s">
        <v>2112</v>
      </c>
      <c r="D15" s="216" t="s">
        <v>2113</v>
      </c>
      <c r="E15" s="88" t="s">
        <v>2114</v>
      </c>
      <c r="F15" s="216" t="s">
        <v>2115</v>
      </c>
      <c r="G15" s="88" t="s">
        <v>2116</v>
      </c>
      <c r="H15" s="88" t="s">
        <v>2117</v>
      </c>
      <c r="I15" s="220"/>
    </row>
    <row r="16" customFormat="false" ht="13.8" hidden="false" customHeight="false" outlineLevel="0" collapsed="false">
      <c r="B16" s="89" t="s">
        <v>2118</v>
      </c>
      <c r="C16" s="88" t="s">
        <v>2119</v>
      </c>
      <c r="D16" s="216" t="s">
        <v>2120</v>
      </c>
      <c r="E16" s="88" t="s">
        <v>2121</v>
      </c>
      <c r="F16" s="216" t="s">
        <v>2122</v>
      </c>
      <c r="G16" s="88" t="s">
        <v>2123</v>
      </c>
      <c r="H16" s="88" t="s">
        <v>2124</v>
      </c>
    </row>
    <row r="17" customFormat="false" ht="13.8" hidden="false" customHeight="false" outlineLevel="0" collapsed="false">
      <c r="B17" s="89"/>
      <c r="C17" s="88" t="s">
        <v>2125</v>
      </c>
      <c r="D17" s="216" t="s">
        <v>2126</v>
      </c>
      <c r="E17" s="88" t="s">
        <v>2127</v>
      </c>
      <c r="F17" s="216" t="s">
        <v>2128</v>
      </c>
      <c r="G17" s="88" t="s">
        <v>2129</v>
      </c>
      <c r="H17" s="88" t="s">
        <v>2130</v>
      </c>
      <c r="I17" s="220"/>
    </row>
    <row r="18" customFormat="false" ht="13.8" hidden="false" customHeight="false" outlineLevel="0" collapsed="false">
      <c r="B18" s="89" t="s">
        <v>2131</v>
      </c>
      <c r="C18" s="88" t="s">
        <v>2132</v>
      </c>
      <c r="D18" s="216" t="s">
        <v>2133</v>
      </c>
      <c r="E18" s="88" t="s">
        <v>2134</v>
      </c>
      <c r="F18" s="216" t="s">
        <v>2135</v>
      </c>
      <c r="G18" s="88" t="s">
        <v>2136</v>
      </c>
      <c r="H18" s="88" t="s">
        <v>2137</v>
      </c>
      <c r="I18" s="220"/>
    </row>
    <row r="19" customFormat="false" ht="13.8" hidden="false" customHeight="false" outlineLevel="0" collapsed="false">
      <c r="B19" s="89"/>
      <c r="C19" s="88" t="s">
        <v>2138</v>
      </c>
      <c r="D19" s="216" t="s">
        <v>2139</v>
      </c>
      <c r="E19" s="88" t="s">
        <v>2140</v>
      </c>
      <c r="F19" s="216" t="s">
        <v>2141</v>
      </c>
      <c r="G19" s="88" t="s">
        <v>2142</v>
      </c>
      <c r="H19" s="88" t="s">
        <v>2143</v>
      </c>
    </row>
    <row r="20" customFormat="false" ht="13.8" hidden="false" customHeight="false" outlineLevel="0" collapsed="false">
      <c r="B20" s="89" t="s">
        <v>2144</v>
      </c>
      <c r="C20" s="88" t="s">
        <v>2145</v>
      </c>
      <c r="D20" s="216" t="s">
        <v>2146</v>
      </c>
      <c r="E20" s="88" t="s">
        <v>801</v>
      </c>
      <c r="F20" s="216" t="s">
        <v>2147</v>
      </c>
      <c r="G20" s="88" t="s">
        <v>2148</v>
      </c>
      <c r="H20" s="88" t="s">
        <v>2149</v>
      </c>
      <c r="I20" s="220"/>
    </row>
    <row r="21" customFormat="false" ht="13.8" hidden="false" customHeight="false" outlineLevel="0" collapsed="false">
      <c r="B21" s="89"/>
      <c r="C21" s="88" t="s">
        <v>2150</v>
      </c>
      <c r="D21" s="216" t="s">
        <v>2151</v>
      </c>
      <c r="E21" s="88" t="s">
        <v>2152</v>
      </c>
      <c r="F21" s="216" t="s">
        <v>2153</v>
      </c>
      <c r="G21" s="88" t="s">
        <v>2154</v>
      </c>
      <c r="H21" s="88" t="s">
        <v>2155</v>
      </c>
      <c r="I21" s="220"/>
    </row>
    <row r="22" customFormat="false" ht="6.75" hidden="false" customHeight="true" outlineLevel="0" collapsed="false">
      <c r="B22" s="157" t="s">
        <v>412</v>
      </c>
      <c r="C22" s="221" t="s">
        <v>1951</v>
      </c>
      <c r="D22" s="254" t="s">
        <v>1951</v>
      </c>
      <c r="E22" s="222" t="s">
        <v>1951</v>
      </c>
      <c r="F22" s="254"/>
      <c r="G22" s="258"/>
      <c r="H22" s="258"/>
      <c r="I22" s="220"/>
    </row>
    <row r="23" customFormat="false" ht="7.25" hidden="false" customHeight="true" outlineLevel="0" collapsed="false">
      <c r="B23" s="159"/>
      <c r="C23" s="224"/>
      <c r="D23" s="216"/>
      <c r="E23" s="88"/>
      <c r="F23" s="216"/>
      <c r="G23" s="86"/>
      <c r="H23" s="86"/>
      <c r="I23" s="220"/>
    </row>
    <row r="24" customFormat="false" ht="44.3" hidden="false" customHeight="false" outlineLevel="0" collapsed="false">
      <c r="B24" s="159" t="s">
        <v>718</v>
      </c>
      <c r="C24" s="156" t="s">
        <v>719</v>
      </c>
      <c r="D24" s="155" t="s">
        <v>719</v>
      </c>
      <c r="E24" s="156" t="s">
        <v>719</v>
      </c>
      <c r="F24" s="155" t="s">
        <v>719</v>
      </c>
      <c r="G24" s="156" t="s">
        <v>719</v>
      </c>
      <c r="H24" s="156" t="s">
        <v>719</v>
      </c>
      <c r="I24" s="220"/>
    </row>
    <row r="25" customFormat="false" ht="23.9" hidden="false" customHeight="true" outlineLevel="0" collapsed="false">
      <c r="B25" s="0" t="s">
        <v>415</v>
      </c>
      <c r="C25" s="86" t="s">
        <v>2052</v>
      </c>
      <c r="D25" s="154" t="s">
        <v>2156</v>
      </c>
      <c r="E25" s="86" t="s">
        <v>865</v>
      </c>
      <c r="F25" s="154" t="s">
        <v>2157</v>
      </c>
      <c r="G25" s="86" t="s">
        <v>993</v>
      </c>
      <c r="H25" s="86" t="s">
        <v>2158</v>
      </c>
    </row>
    <row r="26" customFormat="false" ht="13.8" hidden="false" customHeight="false" outlineLevel="0" collapsed="false">
      <c r="B26" s="0" t="s">
        <v>418</v>
      </c>
      <c r="C26" s="86" t="s">
        <v>728</v>
      </c>
      <c r="D26" s="154" t="s">
        <v>1130</v>
      </c>
      <c r="E26" s="86" t="s">
        <v>728</v>
      </c>
      <c r="F26" s="154" t="s">
        <v>728</v>
      </c>
      <c r="G26" s="86" t="s">
        <v>1129</v>
      </c>
      <c r="H26" s="86" t="s">
        <v>1130</v>
      </c>
    </row>
    <row r="27" customFormat="false" ht="26" hidden="false" customHeight="true" outlineLevel="0" collapsed="false">
      <c r="B27" s="0" t="s">
        <v>731</v>
      </c>
      <c r="C27" s="88"/>
      <c r="D27" s="216"/>
      <c r="E27" s="88"/>
      <c r="F27" s="216"/>
      <c r="G27" s="88"/>
      <c r="H27" s="88"/>
    </row>
    <row r="28" customFormat="false" ht="13.8" hidden="false" customHeight="false" outlineLevel="0" collapsed="false">
      <c r="B28" s="0" t="s">
        <v>741</v>
      </c>
      <c r="C28" s="88"/>
      <c r="D28" s="216"/>
      <c r="E28" s="88"/>
      <c r="F28" s="216"/>
      <c r="G28" s="88"/>
      <c r="H28" s="88"/>
    </row>
    <row r="29" customFormat="false" ht="13.8" hidden="false" customHeight="false" outlineLevel="0" collapsed="false">
      <c r="B29" s="0" t="s">
        <v>751</v>
      </c>
      <c r="C29" s="88"/>
      <c r="D29" s="216"/>
      <c r="E29" s="88"/>
      <c r="F29" s="216"/>
      <c r="G29" s="88"/>
      <c r="H29" s="88"/>
    </row>
    <row r="30" customFormat="false" ht="13.8" hidden="false" customHeight="false" outlineLevel="0" collapsed="false">
      <c r="B30" s="0" t="s">
        <v>761</v>
      </c>
      <c r="C30" s="88"/>
      <c r="D30" s="216"/>
      <c r="E30" s="88"/>
      <c r="F30" s="216"/>
      <c r="G30" s="88"/>
      <c r="H30" s="88"/>
    </row>
    <row r="31" customFormat="false" ht="23.9" hidden="false" customHeight="true" outlineLevel="0" collapsed="false">
      <c r="B31" s="0" t="s">
        <v>771</v>
      </c>
      <c r="C31" s="88"/>
      <c r="D31" s="216"/>
      <c r="E31" s="88"/>
      <c r="F31" s="216"/>
      <c r="G31" s="88"/>
      <c r="H31" s="88"/>
      <c r="K31" s="227"/>
    </row>
    <row r="32" customFormat="false" ht="13.8" hidden="false" customHeight="false" outlineLevel="0" collapsed="false">
      <c r="B32" s="0" t="s">
        <v>780</v>
      </c>
      <c r="C32" s="88"/>
      <c r="D32" s="216"/>
      <c r="E32" s="88"/>
      <c r="F32" s="216"/>
      <c r="G32" s="88"/>
      <c r="H32" s="88"/>
    </row>
    <row r="33" customFormat="false" ht="13.8" hidden="false" customHeight="false" outlineLevel="0" collapsed="false">
      <c r="B33" s="0" t="s">
        <v>790</v>
      </c>
      <c r="C33" s="88"/>
      <c r="D33" s="216"/>
      <c r="E33" s="88"/>
      <c r="F33" s="216"/>
      <c r="G33" s="88"/>
      <c r="H33" s="88"/>
    </row>
    <row r="34" customFormat="false" ht="13.8" hidden="false" customHeight="false" outlineLevel="0" collapsed="false">
      <c r="B34" s="0" t="s">
        <v>800</v>
      </c>
      <c r="C34" s="88"/>
      <c r="D34" s="216"/>
      <c r="E34" s="88"/>
      <c r="F34" s="216"/>
      <c r="G34" s="88"/>
      <c r="H34" s="88"/>
    </row>
    <row r="35" customFormat="false" ht="9.25" hidden="false" customHeight="true" outlineLevel="0" collapsed="false">
      <c r="B35" s="76"/>
      <c r="C35" s="76"/>
      <c r="D35" s="162"/>
      <c r="E35" s="162"/>
      <c r="F35" s="162"/>
      <c r="G35" s="162"/>
      <c r="H35" s="162"/>
    </row>
    <row r="36" customFormat="false" ht="90.55" hidden="false" customHeight="true" outlineLevel="0" collapsed="false">
      <c r="B36" s="255" t="s">
        <v>810</v>
      </c>
      <c r="C36" s="255"/>
      <c r="D36" s="255"/>
      <c r="E36" s="255"/>
      <c r="F36" s="255"/>
      <c r="G36" s="255"/>
      <c r="H36" s="255"/>
    </row>
  </sheetData>
  <mergeCells count="5">
    <mergeCell ref="B1:H1"/>
    <mergeCell ref="C3:D3"/>
    <mergeCell ref="E3:F3"/>
    <mergeCell ref="G3:H3"/>
    <mergeCell ref="B36:H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N655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43" activeCellId="0" sqref="L43"/>
    </sheetView>
  </sheetViews>
  <sheetFormatPr defaultRowHeight="13.8" outlineLevelRow="0" outlineLevelCol="0"/>
  <cols>
    <col collapsed="false" customWidth="true" hidden="false" outlineLevel="0" max="1" min="1" style="1" width="2"/>
    <col collapsed="false" customWidth="true" hidden="false" outlineLevel="0" max="2" min="2" style="1" width="32.84"/>
    <col collapsed="false" customWidth="true" hidden="false" outlineLevel="0" max="3" min="3" style="1" width="7.39"/>
    <col collapsed="false" customWidth="true" hidden="false" outlineLevel="0" max="4" min="4" style="2" width="9.47"/>
    <col collapsed="false" customWidth="true" hidden="false" outlineLevel="0" max="5" min="5" style="2" width="7.75"/>
    <col collapsed="false" customWidth="true" hidden="false" outlineLevel="0" max="6" min="6" style="0" width="9.47"/>
    <col collapsed="false" customWidth="true" hidden="false" outlineLevel="0" max="7" min="7" style="0" width="9.2"/>
    <col collapsed="false" customWidth="true" hidden="false" outlineLevel="0" max="8" min="8" style="0" width="9.47"/>
    <col collapsed="false" customWidth="true" hidden="false" outlineLevel="0" max="9" min="9" style="0" width="8.92"/>
    <col collapsed="false" customWidth="true" hidden="false" outlineLevel="0" max="15" min="10" style="0" width="8.42"/>
    <col collapsed="false" customWidth="true" hidden="false" outlineLevel="0" max="16" min="16" style="0" width="8.78"/>
    <col collapsed="false" customWidth="true" hidden="false" outlineLevel="0" max="1025" min="17" style="0" width="8.42"/>
  </cols>
  <sheetData>
    <row r="1" customFormat="false" ht="19.5" hidden="false" customHeight="true" outlineLevel="0" collapsed="false">
      <c r="A1" s="3"/>
      <c r="B1" s="4" t="s">
        <v>125</v>
      </c>
      <c r="C1" s="4"/>
      <c r="D1" s="4"/>
      <c r="E1" s="4"/>
      <c r="F1" s="4"/>
      <c r="G1" s="4"/>
      <c r="H1" s="4"/>
      <c r="I1" s="4"/>
      <c r="J1" s="4"/>
      <c r="K1" s="4"/>
      <c r="L1" s="4"/>
    </row>
    <row r="2" customFormat="false" ht="28.3" hidden="false" customHeight="true" outlineLevel="0" collapsed="false">
      <c r="A2" s="5"/>
      <c r="B2" s="5"/>
      <c r="C2" s="6" t="s">
        <v>1</v>
      </c>
      <c r="D2" s="7" t="s">
        <v>2</v>
      </c>
      <c r="E2" s="6" t="s">
        <v>3</v>
      </c>
      <c r="F2" s="8" t="s">
        <v>4</v>
      </c>
      <c r="G2" s="8" t="s">
        <v>5</v>
      </c>
      <c r="H2" s="6" t="s">
        <v>6</v>
      </c>
      <c r="I2" s="6" t="s">
        <v>7</v>
      </c>
      <c r="J2" s="9"/>
      <c r="K2" s="9"/>
      <c r="L2" s="9"/>
    </row>
    <row r="3" customFormat="false" ht="28.3" hidden="false" customHeight="false" outlineLevel="0" collapsed="false">
      <c r="A3" s="10"/>
      <c r="B3" s="10"/>
      <c r="C3" s="6"/>
      <c r="D3" s="11" t="s">
        <v>8</v>
      </c>
      <c r="E3" s="6"/>
      <c r="F3" s="12" t="s">
        <v>9</v>
      </c>
      <c r="G3" s="12" t="s">
        <v>9</v>
      </c>
      <c r="H3" s="12" t="s">
        <v>9</v>
      </c>
      <c r="I3" s="12" t="s">
        <v>9</v>
      </c>
      <c r="J3" s="9"/>
      <c r="K3" s="9"/>
      <c r="L3" s="9"/>
    </row>
    <row r="4" customFormat="false" ht="26.65" hidden="false" customHeight="true" outlineLevel="0" collapsed="false">
      <c r="A4" s="13"/>
      <c r="B4" s="59"/>
      <c r="C4" s="14"/>
      <c r="D4" s="15" t="s">
        <v>10</v>
      </c>
      <c r="E4" s="16" t="s">
        <v>11</v>
      </c>
      <c r="F4" s="17" t="s">
        <v>12</v>
      </c>
      <c r="G4" s="17" t="s">
        <v>12</v>
      </c>
      <c r="H4" s="16" t="s">
        <v>12</v>
      </c>
      <c r="I4" s="16" t="s">
        <v>12</v>
      </c>
      <c r="J4" s="18"/>
      <c r="K4" s="18"/>
      <c r="L4" s="18"/>
    </row>
    <row r="5" customFormat="false" ht="10.8" hidden="false" customHeight="true" outlineLevel="0" collapsed="false">
      <c r="B5" s="39"/>
      <c r="C5" s="2"/>
      <c r="D5" s="49"/>
      <c r="F5" s="34"/>
      <c r="G5" s="34"/>
      <c r="H5" s="2"/>
      <c r="I5" s="2"/>
      <c r="J5" s="3"/>
      <c r="K5" s="3"/>
      <c r="L5" s="3"/>
    </row>
    <row r="6" customFormat="false" ht="13.8" hidden="false" customHeight="false" outlineLevel="0" collapsed="false">
      <c r="A6" s="21" t="s">
        <v>126</v>
      </c>
      <c r="B6" s="22"/>
      <c r="C6" s="40"/>
      <c r="D6" s="60"/>
      <c r="E6" s="61"/>
      <c r="F6" s="2"/>
      <c r="G6" s="34"/>
      <c r="H6" s="2"/>
      <c r="I6" s="2"/>
      <c r="J6" s="3"/>
      <c r="K6" s="3"/>
      <c r="L6" s="3"/>
    </row>
    <row r="7" customFormat="false" ht="6.75" hidden="false" customHeight="true" outlineLevel="0" collapsed="false">
      <c r="B7" s="39"/>
      <c r="C7" s="40"/>
      <c r="D7" s="62"/>
      <c r="E7" s="47"/>
      <c r="F7" s="2"/>
      <c r="G7" s="34"/>
      <c r="H7" s="2"/>
      <c r="I7" s="2"/>
      <c r="J7" s="3"/>
      <c r="K7" s="3"/>
      <c r="L7" s="3"/>
    </row>
    <row r="8" customFormat="false" ht="13.8" hidden="false" customHeight="false" outlineLevel="0" collapsed="false">
      <c r="A8" s="42" t="s">
        <v>127</v>
      </c>
      <c r="B8" s="42"/>
      <c r="C8" s="40"/>
      <c r="D8" s="62"/>
      <c r="E8" s="47"/>
      <c r="F8" s="2"/>
      <c r="G8" s="34"/>
      <c r="H8" s="2"/>
      <c r="I8" s="2"/>
      <c r="J8" s="3"/>
      <c r="K8" s="3"/>
      <c r="L8" s="3"/>
    </row>
    <row r="9" customFormat="false" ht="13.95" hidden="false" customHeight="false" outlineLevel="0" collapsed="false">
      <c r="B9" s="39" t="s">
        <v>89</v>
      </c>
      <c r="C9" s="63" t="n">
        <v>1301</v>
      </c>
      <c r="D9" s="64" t="n">
        <v>15.56</v>
      </c>
      <c r="E9" s="47" t="n">
        <v>14.19</v>
      </c>
      <c r="F9" s="2" t="n">
        <v>15.6</v>
      </c>
      <c r="G9" s="34" t="n">
        <v>14.93</v>
      </c>
      <c r="H9" s="2" t="n">
        <v>15.86</v>
      </c>
      <c r="I9" s="2" t="n">
        <v>17.23</v>
      </c>
      <c r="J9" s="3"/>
    </row>
    <row r="10" customFormat="false" ht="13.95" hidden="false" customHeight="false" outlineLevel="0" collapsed="false">
      <c r="B10" s="39"/>
      <c r="C10" s="63"/>
      <c r="D10" s="64" t="s">
        <v>128</v>
      </c>
      <c r="E10" s="47"/>
      <c r="F10" s="2" t="s">
        <v>129</v>
      </c>
      <c r="G10" s="2" t="s">
        <v>130</v>
      </c>
      <c r="H10" s="2" t="s">
        <v>131</v>
      </c>
      <c r="I10" s="2" t="s">
        <v>132</v>
      </c>
      <c r="J10" s="3"/>
    </row>
    <row r="11" customFormat="false" ht="13.95" hidden="false" customHeight="false" outlineLevel="0" collapsed="false">
      <c r="B11" s="65" t="s">
        <v>133</v>
      </c>
      <c r="C11" s="66" t="n">
        <v>1301</v>
      </c>
      <c r="D11" s="62" t="n">
        <v>1.72</v>
      </c>
      <c r="E11" s="2" t="n">
        <v>1.65</v>
      </c>
      <c r="F11" s="2" t="n">
        <v>1.82</v>
      </c>
      <c r="G11" s="34" t="n">
        <v>1.66</v>
      </c>
      <c r="H11" s="2" t="n">
        <v>1.72</v>
      </c>
      <c r="I11" s="2" t="n">
        <v>1.72</v>
      </c>
      <c r="J11" s="3"/>
    </row>
    <row r="12" customFormat="false" ht="13.95" hidden="false" customHeight="false" outlineLevel="0" collapsed="false">
      <c r="B12" s="65"/>
      <c r="C12" s="66"/>
      <c r="D12" s="62" t="s">
        <v>134</v>
      </c>
      <c r="F12" s="2" t="s">
        <v>135</v>
      </c>
      <c r="G12" s="2" t="s">
        <v>136</v>
      </c>
      <c r="H12" s="2" t="s">
        <v>137</v>
      </c>
      <c r="I12" s="2" t="s">
        <v>138</v>
      </c>
      <c r="J12" s="3"/>
    </row>
    <row r="13" customFormat="false" ht="13.95" hidden="false" customHeight="false" outlineLevel="0" collapsed="false">
      <c r="B13" s="65" t="s">
        <v>139</v>
      </c>
      <c r="C13" s="66" t="n">
        <v>1297</v>
      </c>
      <c r="D13" s="62" t="n">
        <v>56.85</v>
      </c>
      <c r="E13" s="2" t="n">
        <v>51.18</v>
      </c>
      <c r="F13" s="2" t="n">
        <v>55.85</v>
      </c>
      <c r="G13" s="34" t="n">
        <v>59.74</v>
      </c>
      <c r="H13" s="2" t="n">
        <v>63.76</v>
      </c>
      <c r="I13" s="2" t="n">
        <v>53.74</v>
      </c>
      <c r="J13" s="3"/>
    </row>
    <row r="14" customFormat="false" ht="13.95" hidden="false" customHeight="false" outlineLevel="0" collapsed="false">
      <c r="B14" s="65"/>
      <c r="C14" s="66"/>
      <c r="D14" s="62" t="s">
        <v>140</v>
      </c>
      <c r="F14" s="2" t="s">
        <v>141</v>
      </c>
      <c r="G14" s="2" t="s">
        <v>142</v>
      </c>
      <c r="H14" s="2" t="s">
        <v>143</v>
      </c>
      <c r="I14" s="2" t="s">
        <v>144</v>
      </c>
      <c r="J14" s="3"/>
      <c r="K14" s="2"/>
      <c r="L14" s="2"/>
      <c r="M14" s="3"/>
      <c r="N14" s="3"/>
    </row>
    <row r="15" customFormat="false" ht="13.95" hidden="false" customHeight="false" outlineLevel="0" collapsed="false">
      <c r="B15" s="39" t="s">
        <v>145</v>
      </c>
      <c r="C15" s="66" t="n">
        <v>1280</v>
      </c>
      <c r="D15" s="62" t="n">
        <v>500.26</v>
      </c>
      <c r="E15" s="47" t="n">
        <v>443.24</v>
      </c>
      <c r="F15" s="2" t="n">
        <v>482.65</v>
      </c>
      <c r="G15" s="34" t="n">
        <v>488</v>
      </c>
      <c r="H15" s="2" t="n">
        <v>569.32</v>
      </c>
      <c r="I15" s="2" t="n">
        <v>517.47</v>
      </c>
      <c r="J15" s="3"/>
    </row>
    <row r="16" customFormat="false" ht="13.95" hidden="false" customHeight="false" outlineLevel="0" collapsed="false">
      <c r="B16" s="39"/>
      <c r="C16" s="66"/>
      <c r="D16" s="62" t="s">
        <v>146</v>
      </c>
      <c r="E16" s="47"/>
      <c r="F16" s="2" t="s">
        <v>147</v>
      </c>
      <c r="G16" s="2" t="s">
        <v>148</v>
      </c>
      <c r="H16" s="2" t="s">
        <v>149</v>
      </c>
      <c r="I16" s="2" t="s">
        <v>150</v>
      </c>
      <c r="J16" s="3"/>
      <c r="K16" s="2"/>
      <c r="L16" s="2"/>
      <c r="M16" s="3"/>
      <c r="N16" s="3"/>
    </row>
    <row r="17" customFormat="false" ht="6.25" hidden="false" customHeight="true" outlineLevel="0" collapsed="false">
      <c r="B17" s="65"/>
      <c r="C17" s="40"/>
      <c r="D17" s="62"/>
      <c r="F17" s="2"/>
      <c r="G17" s="34"/>
      <c r="H17" s="2"/>
      <c r="I17" s="2"/>
      <c r="J17" s="3"/>
    </row>
    <row r="18" customFormat="false" ht="13.8" hidden="false" customHeight="false" outlineLevel="0" collapsed="false">
      <c r="A18" s="42" t="s">
        <v>151</v>
      </c>
      <c r="B18" s="42"/>
      <c r="C18" s="40"/>
      <c r="D18" s="62"/>
      <c r="F18" s="2"/>
      <c r="G18" s="34"/>
      <c r="H18" s="2"/>
      <c r="I18" s="2"/>
      <c r="J18" s="3"/>
    </row>
    <row r="19" customFormat="false" ht="13.95" hidden="false" customHeight="false" outlineLevel="0" collapsed="false">
      <c r="B19" s="65" t="s">
        <v>89</v>
      </c>
      <c r="C19" s="66" t="n">
        <v>1301</v>
      </c>
      <c r="D19" s="62" t="n">
        <v>24.19</v>
      </c>
      <c r="E19" s="2" t="n">
        <v>22</v>
      </c>
      <c r="F19" s="2" t="n">
        <v>23.46</v>
      </c>
      <c r="G19" s="34" t="n">
        <v>24.45</v>
      </c>
      <c r="H19" s="2" t="n">
        <v>24.4</v>
      </c>
      <c r="I19" s="2" t="n">
        <v>26.67</v>
      </c>
      <c r="J19" s="3"/>
    </row>
    <row r="20" customFormat="false" ht="13.95" hidden="false" customHeight="false" outlineLevel="0" collapsed="false">
      <c r="B20" s="65"/>
      <c r="C20" s="66"/>
      <c r="D20" s="62" t="s">
        <v>152</v>
      </c>
      <c r="F20" s="2" t="s">
        <v>153</v>
      </c>
      <c r="G20" s="2" t="s">
        <v>154</v>
      </c>
      <c r="H20" s="2" t="s">
        <v>155</v>
      </c>
      <c r="I20" s="2" t="s">
        <v>50</v>
      </c>
      <c r="J20" s="3"/>
      <c r="K20" s="2"/>
      <c r="L20" s="2"/>
      <c r="M20" s="2"/>
      <c r="N20" s="2"/>
    </row>
    <row r="21" customFormat="false" ht="13.95" hidden="false" customHeight="false" outlineLevel="0" collapsed="false">
      <c r="B21" s="65" t="s">
        <v>133</v>
      </c>
      <c r="C21" s="66" t="n">
        <v>1301</v>
      </c>
      <c r="D21" s="62" t="n">
        <v>2.09</v>
      </c>
      <c r="E21" s="2" t="n">
        <v>2.01</v>
      </c>
      <c r="F21" s="2" t="n">
        <v>2.08</v>
      </c>
      <c r="G21" s="34" t="n">
        <v>2.01</v>
      </c>
      <c r="H21" s="2" t="n">
        <v>2.13</v>
      </c>
      <c r="I21" s="2" t="n">
        <v>2.19</v>
      </c>
      <c r="J21" s="3"/>
    </row>
    <row r="22" customFormat="false" ht="13.95" hidden="false" customHeight="false" outlineLevel="0" collapsed="false">
      <c r="B22" s="65"/>
      <c r="C22" s="66"/>
      <c r="D22" s="62" t="s">
        <v>156</v>
      </c>
      <c r="F22" s="2" t="s">
        <v>157</v>
      </c>
      <c r="G22" s="67" t="s">
        <v>158</v>
      </c>
      <c r="H22" s="2" t="s">
        <v>159</v>
      </c>
      <c r="I22" s="2" t="s">
        <v>160</v>
      </c>
      <c r="J22" s="3"/>
      <c r="K22" s="2"/>
      <c r="L22" s="67"/>
      <c r="M22" s="2"/>
      <c r="N22" s="2"/>
    </row>
    <row r="23" customFormat="false" ht="13.95" hidden="false" customHeight="false" outlineLevel="0" collapsed="false">
      <c r="B23" s="65" t="s">
        <v>139</v>
      </c>
      <c r="C23" s="66" t="n">
        <v>1297</v>
      </c>
      <c r="D23" s="62" t="n">
        <v>73.35</v>
      </c>
      <c r="E23" s="2" t="n">
        <v>66.5</v>
      </c>
      <c r="F23" s="2" t="n">
        <v>76.58</v>
      </c>
      <c r="G23" s="34" t="n">
        <v>78.52</v>
      </c>
      <c r="H23" s="2" t="n">
        <v>74.56</v>
      </c>
      <c r="I23" s="2" t="n">
        <v>70.64</v>
      </c>
      <c r="J23" s="3"/>
    </row>
    <row r="24" customFormat="false" ht="13.95" hidden="false" customHeight="false" outlineLevel="0" collapsed="false">
      <c r="B24" s="65"/>
      <c r="C24" s="66"/>
      <c r="D24" s="62" t="s">
        <v>161</v>
      </c>
      <c r="F24" s="2" t="s">
        <v>27</v>
      </c>
      <c r="G24" s="2" t="s">
        <v>135</v>
      </c>
      <c r="H24" s="2" t="s">
        <v>29</v>
      </c>
      <c r="I24" s="2" t="s">
        <v>162</v>
      </c>
      <c r="J24" s="3"/>
      <c r="K24" s="2"/>
      <c r="L24" s="2"/>
      <c r="M24" s="2"/>
      <c r="N24" s="2"/>
    </row>
    <row r="25" customFormat="false" ht="13.95" hidden="false" customHeight="false" outlineLevel="0" collapsed="false">
      <c r="B25" s="65" t="s">
        <v>163</v>
      </c>
      <c r="C25" s="66" t="n">
        <v>941</v>
      </c>
      <c r="D25" s="62" t="n">
        <v>2.77</v>
      </c>
      <c r="E25" s="2" t="n">
        <v>2.87</v>
      </c>
      <c r="F25" s="2" t="n">
        <v>2.62</v>
      </c>
      <c r="G25" s="34" t="n">
        <v>2.89</v>
      </c>
      <c r="H25" s="2" t="n">
        <v>2.94</v>
      </c>
      <c r="I25" s="2" t="n">
        <v>2.55</v>
      </c>
      <c r="J25" s="3"/>
    </row>
    <row r="26" customFormat="false" ht="14.65" hidden="false" customHeight="true" outlineLevel="0" collapsed="false">
      <c r="B26" s="39"/>
      <c r="C26" s="40"/>
      <c r="D26" s="49" t="s">
        <v>164</v>
      </c>
      <c r="F26" s="34" t="s">
        <v>165</v>
      </c>
      <c r="G26" s="34" t="s">
        <v>22</v>
      </c>
      <c r="H26" s="34" t="s">
        <v>166</v>
      </c>
      <c r="I26" s="34" t="s">
        <v>167</v>
      </c>
      <c r="J26" s="3"/>
      <c r="K26" s="3"/>
      <c r="L26" s="3"/>
    </row>
    <row r="27" customFormat="false" ht="8.3" hidden="false" customHeight="true" outlineLevel="0" collapsed="false">
      <c r="B27" s="39"/>
      <c r="C27" s="40"/>
      <c r="D27" s="49"/>
      <c r="F27" s="34"/>
      <c r="G27" s="34"/>
      <c r="H27" s="34"/>
      <c r="I27" s="34"/>
      <c r="J27" s="3"/>
      <c r="K27" s="3"/>
      <c r="L27" s="3"/>
    </row>
    <row r="28" customFormat="false" ht="13.8" hidden="false" customHeight="false" outlineLevel="0" collapsed="false">
      <c r="A28" s="50" t="s">
        <v>168</v>
      </c>
      <c r="B28" s="39"/>
      <c r="C28" s="40"/>
      <c r="D28" s="49"/>
      <c r="F28" s="2"/>
      <c r="G28" s="34"/>
      <c r="H28" s="2"/>
      <c r="I28" s="2"/>
      <c r="J28" s="3"/>
      <c r="K28" s="3"/>
      <c r="L28" s="3"/>
    </row>
    <row r="29" customFormat="false" ht="6.65" hidden="false" customHeight="true" outlineLevel="0" collapsed="false">
      <c r="A29" s="50"/>
      <c r="B29" s="39"/>
      <c r="C29" s="40"/>
      <c r="D29" s="49"/>
      <c r="F29" s="2"/>
      <c r="G29" s="34"/>
      <c r="H29" s="2"/>
      <c r="I29" s="2"/>
      <c r="J29" s="3"/>
      <c r="K29" s="3"/>
      <c r="L29" s="3"/>
    </row>
    <row r="30" customFormat="false" ht="13.8" hidden="false" customHeight="false" outlineLevel="0" collapsed="false">
      <c r="A30" s="42" t="s">
        <v>169</v>
      </c>
      <c r="B30" s="42"/>
      <c r="C30" s="68"/>
      <c r="D30" s="69"/>
      <c r="E30" s="47"/>
      <c r="F30" s="47"/>
      <c r="G30" s="34"/>
      <c r="H30" s="2"/>
      <c r="I30" s="2"/>
      <c r="J30" s="3"/>
      <c r="K30" s="3"/>
      <c r="L30" s="3"/>
    </row>
    <row r="31" customFormat="false" ht="13.95" hidden="false" customHeight="false" outlineLevel="0" collapsed="false">
      <c r="B31" s="65" t="s">
        <v>170</v>
      </c>
      <c r="C31" s="70" t="n">
        <v>799</v>
      </c>
      <c r="D31" s="62" t="n">
        <v>16.8</v>
      </c>
      <c r="E31" s="47" t="n">
        <v>16.94</v>
      </c>
      <c r="F31" s="47" t="n">
        <v>16.68</v>
      </c>
      <c r="G31" s="34" t="n">
        <v>17.04</v>
      </c>
      <c r="H31" s="2" t="n">
        <v>16.67</v>
      </c>
      <c r="I31" s="2" t="n">
        <v>16.69</v>
      </c>
      <c r="J31" s="3"/>
    </row>
    <row r="32" customFormat="false" ht="13.95" hidden="false" customHeight="false" outlineLevel="0" collapsed="false">
      <c r="B32" s="65"/>
      <c r="C32" s="70"/>
      <c r="D32" s="62" t="s">
        <v>171</v>
      </c>
      <c r="E32" s="47"/>
      <c r="F32" s="71" t="s">
        <v>172</v>
      </c>
      <c r="G32" s="71" t="s">
        <v>173</v>
      </c>
      <c r="H32" s="71" t="s">
        <v>174</v>
      </c>
      <c r="I32" s="71" t="s">
        <v>175</v>
      </c>
      <c r="J32" s="3"/>
    </row>
    <row r="33" customFormat="false" ht="13.95" hidden="false" customHeight="false" outlineLevel="0" collapsed="false">
      <c r="B33" s="65" t="s">
        <v>176</v>
      </c>
      <c r="C33" s="70" t="n">
        <v>514</v>
      </c>
      <c r="D33" s="62" t="n">
        <v>16.76</v>
      </c>
      <c r="E33" s="47" t="n">
        <v>16.8</v>
      </c>
      <c r="F33" s="47" t="n">
        <v>16.64</v>
      </c>
      <c r="G33" s="34" t="n">
        <v>17.59</v>
      </c>
      <c r="H33" s="2" t="n">
        <v>16.41</v>
      </c>
      <c r="I33" s="2" t="n">
        <v>16.45</v>
      </c>
      <c r="J33" s="3"/>
    </row>
    <row r="34" customFormat="false" ht="13.95" hidden="false" customHeight="false" outlineLevel="0" collapsed="false">
      <c r="B34" s="65"/>
      <c r="C34" s="70"/>
      <c r="D34" s="62" t="s">
        <v>177</v>
      </c>
      <c r="E34" s="47"/>
      <c r="F34" s="72" t="s">
        <v>178</v>
      </c>
      <c r="G34" s="3" t="s">
        <v>132</v>
      </c>
      <c r="H34" s="73" t="s">
        <v>179</v>
      </c>
      <c r="I34" s="73" t="s">
        <v>180</v>
      </c>
      <c r="J34" s="3"/>
      <c r="K34" s="72"/>
      <c r="L34" s="3"/>
      <c r="M34" s="3"/>
      <c r="N34" s="3"/>
    </row>
    <row r="35" customFormat="false" ht="13.95" hidden="false" customHeight="false" outlineLevel="0" collapsed="false">
      <c r="B35" s="65" t="s">
        <v>181</v>
      </c>
      <c r="C35" s="70" t="n">
        <v>523</v>
      </c>
      <c r="D35" s="62" t="n">
        <v>16.74</v>
      </c>
      <c r="E35" s="47" t="n">
        <v>17.01</v>
      </c>
      <c r="F35" s="47" t="n">
        <v>16.58</v>
      </c>
      <c r="G35" s="34" t="n">
        <v>16.59</v>
      </c>
      <c r="H35" s="2" t="n">
        <v>16.71</v>
      </c>
      <c r="I35" s="2" t="n">
        <v>16.83</v>
      </c>
      <c r="J35" s="3"/>
      <c r="K35" s="72"/>
      <c r="L35" s="3"/>
      <c r="M35" s="3"/>
      <c r="N35" s="3"/>
    </row>
    <row r="36" customFormat="false" ht="13.95" hidden="false" customHeight="false" outlineLevel="0" collapsed="false">
      <c r="B36" s="65"/>
      <c r="C36" s="70"/>
      <c r="D36" s="62" t="s">
        <v>182</v>
      </c>
      <c r="E36" s="47"/>
      <c r="F36" s="72" t="s">
        <v>183</v>
      </c>
      <c r="G36" s="3" t="s">
        <v>184</v>
      </c>
      <c r="H36" s="73" t="s">
        <v>185</v>
      </c>
      <c r="I36" s="73" t="s">
        <v>186</v>
      </c>
      <c r="J36" s="3"/>
    </row>
    <row r="37" customFormat="false" ht="7.55" hidden="false" customHeight="true" outlineLevel="0" collapsed="false">
      <c r="B37" s="65"/>
      <c r="C37" s="68"/>
      <c r="D37" s="69"/>
      <c r="E37" s="47"/>
      <c r="F37" s="47"/>
      <c r="G37" s="34"/>
      <c r="H37" s="2"/>
      <c r="I37" s="2"/>
      <c r="J37" s="3"/>
    </row>
    <row r="38" customFormat="false" ht="13.8" hidden="false" customHeight="false" outlineLevel="0" collapsed="false">
      <c r="A38" s="42" t="s">
        <v>187</v>
      </c>
      <c r="B38" s="42"/>
      <c r="C38" s="68"/>
      <c r="D38" s="69"/>
      <c r="E38" s="47"/>
      <c r="F38" s="47"/>
      <c r="G38" s="34"/>
      <c r="H38" s="2"/>
      <c r="I38" s="2"/>
      <c r="J38" s="3"/>
    </row>
    <row r="39" customFormat="false" ht="13.95" hidden="false" customHeight="false" outlineLevel="0" collapsed="false">
      <c r="B39" s="65" t="s">
        <v>170</v>
      </c>
      <c r="C39" s="70" t="n">
        <v>799</v>
      </c>
      <c r="D39" s="69" t="n">
        <v>0.27</v>
      </c>
      <c r="E39" s="47" t="n">
        <v>0.32</v>
      </c>
      <c r="F39" s="47" t="n">
        <v>0.23</v>
      </c>
      <c r="G39" s="34" t="n">
        <v>0.31</v>
      </c>
      <c r="H39" s="2" t="n">
        <v>0.25</v>
      </c>
      <c r="I39" s="2" t="n">
        <v>0.25</v>
      </c>
      <c r="J39" s="3"/>
    </row>
    <row r="40" customFormat="false" ht="13.95" hidden="false" customHeight="false" outlineLevel="0" collapsed="false">
      <c r="B40" s="65"/>
      <c r="C40" s="70"/>
      <c r="D40" s="69"/>
      <c r="E40" s="47"/>
      <c r="F40" s="47" t="s">
        <v>188</v>
      </c>
      <c r="G40" s="2" t="s">
        <v>189</v>
      </c>
      <c r="H40" s="34" t="s">
        <v>190</v>
      </c>
      <c r="I40" s="34" t="s">
        <v>87</v>
      </c>
      <c r="J40" s="3"/>
      <c r="K40" s="47"/>
      <c r="L40" s="2"/>
      <c r="M40" s="34"/>
      <c r="N40" s="34"/>
    </row>
    <row r="41" customFormat="false" ht="13.95" hidden="false" customHeight="false" outlineLevel="0" collapsed="false">
      <c r="B41" s="65" t="s">
        <v>176</v>
      </c>
      <c r="C41" s="70" t="n">
        <v>514</v>
      </c>
      <c r="D41" s="69" t="n">
        <v>0.25</v>
      </c>
      <c r="E41" s="47" t="n">
        <v>0.29</v>
      </c>
      <c r="F41" s="47" t="n">
        <v>0.22</v>
      </c>
      <c r="G41" s="34" t="n">
        <v>0.36</v>
      </c>
      <c r="H41" s="2" t="n">
        <v>0.22</v>
      </c>
      <c r="I41" s="2" t="n">
        <v>0.2</v>
      </c>
      <c r="J41" s="3"/>
    </row>
    <row r="42" customFormat="false" ht="13.95" hidden="false" customHeight="false" outlineLevel="0" collapsed="false">
      <c r="B42" s="65"/>
      <c r="C42" s="70"/>
      <c r="D42" s="69"/>
      <c r="E42" s="47"/>
      <c r="F42" s="47" t="s">
        <v>191</v>
      </c>
      <c r="G42" s="2" t="s">
        <v>192</v>
      </c>
      <c r="H42" s="34" t="s">
        <v>193</v>
      </c>
      <c r="I42" s="34" t="s">
        <v>194</v>
      </c>
      <c r="J42" s="3"/>
      <c r="K42" s="47"/>
      <c r="L42" s="2"/>
      <c r="M42" s="34"/>
      <c r="N42" s="34"/>
    </row>
    <row r="43" customFormat="false" ht="13.95" hidden="false" customHeight="false" outlineLevel="0" collapsed="false">
      <c r="B43" s="65" t="s">
        <v>181</v>
      </c>
      <c r="C43" s="70" t="n">
        <v>523</v>
      </c>
      <c r="D43" s="69" t="n">
        <v>0.25</v>
      </c>
      <c r="E43" s="47" t="n">
        <v>0.31</v>
      </c>
      <c r="F43" s="47" t="n">
        <v>0.21</v>
      </c>
      <c r="G43" s="34" t="n">
        <v>0.24</v>
      </c>
      <c r="H43" s="2" t="n">
        <v>0.23</v>
      </c>
      <c r="I43" s="2" t="n">
        <v>0.26</v>
      </c>
      <c r="J43" s="3"/>
    </row>
    <row r="44" customFormat="false" ht="13.95" hidden="false" customHeight="false" outlineLevel="0" collapsed="false">
      <c r="B44" s="65"/>
      <c r="C44" s="70"/>
      <c r="D44" s="69"/>
      <c r="E44" s="47"/>
      <c r="F44" s="47" t="s">
        <v>195</v>
      </c>
      <c r="G44" s="2" t="s">
        <v>196</v>
      </c>
      <c r="H44" s="34" t="s">
        <v>197</v>
      </c>
      <c r="I44" s="34" t="s">
        <v>198</v>
      </c>
      <c r="J44" s="3"/>
      <c r="K44" s="47"/>
      <c r="L44" s="2"/>
      <c r="M44" s="34"/>
      <c r="N44" s="34"/>
    </row>
    <row r="45" customFormat="false" ht="7.5" hidden="false" customHeight="true" outlineLevel="0" collapsed="false">
      <c r="A45" s="74"/>
      <c r="B45" s="74"/>
      <c r="C45" s="74"/>
      <c r="D45" s="75"/>
      <c r="E45" s="75"/>
      <c r="F45" s="76"/>
      <c r="G45" s="76"/>
      <c r="H45" s="74"/>
      <c r="I45" s="74"/>
      <c r="J45" s="77"/>
      <c r="K45" s="3"/>
      <c r="L45" s="3"/>
    </row>
    <row r="46" customFormat="false" ht="72.5" hidden="false" customHeight="true" outlineLevel="0" collapsed="false">
      <c r="A46" s="78" t="s">
        <v>199</v>
      </c>
      <c r="B46" s="78"/>
      <c r="C46" s="78"/>
      <c r="D46" s="78"/>
      <c r="E46" s="78"/>
      <c r="F46" s="78"/>
      <c r="G46" s="78"/>
      <c r="H46" s="78"/>
      <c r="I46" s="78"/>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
    <mergeCell ref="B1:I1"/>
    <mergeCell ref="C2:C3"/>
    <mergeCell ref="E2:E3"/>
    <mergeCell ref="A8:B8"/>
    <mergeCell ref="A18:B18"/>
    <mergeCell ref="A30:B30"/>
    <mergeCell ref="A38:B38"/>
    <mergeCell ref="A46:I4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3.8" outlineLevelRow="0" outlineLevelCol="0"/>
  <cols>
    <col collapsed="false" customWidth="true" hidden="false" outlineLevel="0" max="1" min="1" style="0" width="2.5"/>
    <col collapsed="false" customWidth="true" hidden="false" outlineLevel="0" max="2" min="2" style="0" width="58.53"/>
    <col collapsed="false" customWidth="true" hidden="false" outlineLevel="0" max="3" min="3" style="0" width="13.4"/>
    <col collapsed="false" customWidth="true" hidden="false" outlineLevel="0" max="4" min="4" style="0" width="14.52"/>
    <col collapsed="false" customWidth="true" hidden="false" outlineLevel="0" max="5" min="5" style="0" width="13.4"/>
    <col collapsed="false" customWidth="true" hidden="false" outlineLevel="0" max="7" min="6" style="0" width="12.47"/>
    <col collapsed="false" customWidth="true" hidden="false" outlineLevel="0" max="8" min="8" style="0" width="13.1"/>
    <col collapsed="false" customWidth="true" hidden="false" outlineLevel="0" max="1025" min="9" style="0" width="10.5"/>
  </cols>
  <sheetData>
    <row r="1" customFormat="false" ht="26.65" hidden="false" customHeight="true" outlineLevel="0" collapsed="false">
      <c r="B1" s="208" t="s">
        <v>2159</v>
      </c>
      <c r="C1" s="208"/>
      <c r="D1" s="208"/>
      <c r="E1" s="208"/>
      <c r="F1" s="208"/>
      <c r="G1" s="208"/>
      <c r="H1" s="208"/>
    </row>
    <row r="2" customFormat="false" ht="13.8" hidden="false" customHeight="false" outlineLevel="0" collapsed="false">
      <c r="B2" s="209" t="str">
        <f aca="false">"                                                  "</f>
        <v>                                                  </v>
      </c>
      <c r="C2" s="210" t="str">
        <f aca="false">"(1)"</f>
        <v>(1)</v>
      </c>
      <c r="D2" s="211" t="str">
        <f aca="false">"(2)"</f>
        <v>(2)</v>
      </c>
      <c r="E2" s="210" t="str">
        <f aca="false">"(3)"</f>
        <v>(3)</v>
      </c>
      <c r="F2" s="211" t="str">
        <f aca="false">"(4)"</f>
        <v>(4)</v>
      </c>
      <c r="G2" s="81" t="str">
        <f aca="false">"(5)"</f>
        <v>(5)</v>
      </c>
      <c r="H2" s="81" t="str">
        <f aca="false">"(6)"</f>
        <v>(6)</v>
      </c>
    </row>
    <row r="3" customFormat="false" ht="26.4" hidden="false" customHeight="true" outlineLevel="0" collapsed="false">
      <c r="B3" s="209"/>
      <c r="C3" s="212" t="s">
        <v>566</v>
      </c>
      <c r="D3" s="212"/>
      <c r="E3" s="212" t="s">
        <v>1855</v>
      </c>
      <c r="F3" s="212"/>
      <c r="G3" s="240" t="s">
        <v>107</v>
      </c>
      <c r="H3" s="240"/>
    </row>
    <row r="4" customFormat="false" ht="81.1" hidden="false" customHeight="true" outlineLevel="0" collapsed="false">
      <c r="B4" s="14"/>
      <c r="C4" s="153" t="s">
        <v>572</v>
      </c>
      <c r="D4" s="152" t="s">
        <v>571</v>
      </c>
      <c r="E4" s="214" t="s">
        <v>569</v>
      </c>
      <c r="F4" s="152" t="s">
        <v>572</v>
      </c>
      <c r="G4" s="153" t="s">
        <v>1023</v>
      </c>
      <c r="H4" s="153" t="s">
        <v>1026</v>
      </c>
      <c r="I4" s="215"/>
    </row>
    <row r="5" customFormat="false" ht="21.65" hidden="false" customHeight="true" outlineLevel="0" collapsed="false">
      <c r="B5" s="89" t="s">
        <v>396</v>
      </c>
      <c r="C5" s="88" t="s">
        <v>2160</v>
      </c>
      <c r="D5" s="216" t="s">
        <v>2161</v>
      </c>
      <c r="E5" s="88" t="s">
        <v>2162</v>
      </c>
      <c r="F5" s="216" t="s">
        <v>2163</v>
      </c>
      <c r="G5" s="88" t="s">
        <v>2164</v>
      </c>
      <c r="H5" s="88" t="s">
        <v>2165</v>
      </c>
    </row>
    <row r="6" customFormat="false" ht="13.8" hidden="false" customHeight="false" outlineLevel="0" collapsed="false">
      <c r="C6" s="88" t="s">
        <v>2166</v>
      </c>
      <c r="D6" s="216" t="s">
        <v>2167</v>
      </c>
      <c r="E6" s="88" t="s">
        <v>2168</v>
      </c>
      <c r="F6" s="216" t="s">
        <v>2169</v>
      </c>
      <c r="G6" s="88" t="s">
        <v>2170</v>
      </c>
      <c r="H6" s="88" t="s">
        <v>2171</v>
      </c>
    </row>
    <row r="7" customFormat="false" ht="13.8" hidden="false" customHeight="false" outlineLevel="0" collapsed="false">
      <c r="B7" s="89" t="s">
        <v>401</v>
      </c>
      <c r="C7" s="88" t="s">
        <v>2172</v>
      </c>
      <c r="D7" s="216" t="s">
        <v>2173</v>
      </c>
      <c r="E7" s="88" t="s">
        <v>2174</v>
      </c>
      <c r="F7" s="216" t="s">
        <v>2175</v>
      </c>
      <c r="G7" s="88" t="s">
        <v>2176</v>
      </c>
      <c r="H7" s="88" t="s">
        <v>2177</v>
      </c>
    </row>
    <row r="8" customFormat="false" ht="13.8" hidden="false" customHeight="false" outlineLevel="0" collapsed="false">
      <c r="B8" s="89"/>
      <c r="C8" s="88" t="s">
        <v>2178</v>
      </c>
      <c r="D8" s="216" t="s">
        <v>2179</v>
      </c>
      <c r="E8" s="88" t="s">
        <v>2180</v>
      </c>
      <c r="F8" s="216" t="s">
        <v>2181</v>
      </c>
      <c r="G8" s="88" t="s">
        <v>2182</v>
      </c>
      <c r="H8" s="88" t="s">
        <v>2183</v>
      </c>
    </row>
    <row r="9" customFormat="false" ht="13.8" hidden="false" customHeight="false" outlineLevel="0" collapsed="false">
      <c r="B9" s="89" t="s">
        <v>405</v>
      </c>
      <c r="C9" s="88" t="s">
        <v>2184</v>
      </c>
      <c r="D9" s="216" t="s">
        <v>2185</v>
      </c>
      <c r="E9" s="88" t="s">
        <v>2186</v>
      </c>
      <c r="F9" s="216" t="s">
        <v>2187</v>
      </c>
      <c r="G9" s="88" t="s">
        <v>2188</v>
      </c>
      <c r="H9" s="88" t="s">
        <v>2189</v>
      </c>
    </row>
    <row r="10" customFormat="false" ht="13.8" hidden="false" customHeight="false" outlineLevel="0" collapsed="false">
      <c r="B10" s="89"/>
      <c r="C10" s="88" t="s">
        <v>2190</v>
      </c>
      <c r="D10" s="216" t="s">
        <v>2191</v>
      </c>
      <c r="E10" s="88" t="s">
        <v>2192</v>
      </c>
      <c r="F10" s="216" t="s">
        <v>2193</v>
      </c>
      <c r="G10" s="88" t="s">
        <v>2194</v>
      </c>
      <c r="H10" s="88" t="s">
        <v>2195</v>
      </c>
    </row>
    <row r="11" customFormat="false" ht="13.8" hidden="false" customHeight="false" outlineLevel="0" collapsed="false">
      <c r="B11" s="89" t="s">
        <v>408</v>
      </c>
      <c r="C11" s="88" t="s">
        <v>2196</v>
      </c>
      <c r="D11" s="216" t="s">
        <v>2197</v>
      </c>
      <c r="E11" s="88" t="s">
        <v>2198</v>
      </c>
      <c r="F11" s="216" t="s">
        <v>2199</v>
      </c>
      <c r="G11" s="88" t="s">
        <v>2200</v>
      </c>
      <c r="H11" s="88" t="s">
        <v>2201</v>
      </c>
    </row>
    <row r="12" customFormat="false" ht="13.8" hidden="false" customHeight="false" outlineLevel="0" collapsed="false">
      <c r="C12" s="88" t="s">
        <v>2202</v>
      </c>
      <c r="D12" s="216" t="s">
        <v>2203</v>
      </c>
      <c r="E12" s="88" t="s">
        <v>2204</v>
      </c>
      <c r="F12" s="216" t="s">
        <v>2205</v>
      </c>
      <c r="G12" s="88" t="s">
        <v>2206</v>
      </c>
      <c r="H12" s="88" t="s">
        <v>2207</v>
      </c>
    </row>
    <row r="13" customFormat="false" ht="9.4" hidden="false" customHeight="true" outlineLevel="0" collapsed="false">
      <c r="C13" s="217"/>
      <c r="D13" s="218"/>
      <c r="E13" s="217"/>
      <c r="F13" s="218"/>
      <c r="G13" s="217"/>
      <c r="H13" s="217"/>
    </row>
    <row r="14" customFormat="false" ht="13.8" hidden="false" customHeight="false" outlineLevel="0" collapsed="false">
      <c r="B14" s="89" t="s">
        <v>2105</v>
      </c>
      <c r="C14" s="88" t="s">
        <v>2208</v>
      </c>
      <c r="D14" s="216" t="s">
        <v>2209</v>
      </c>
      <c r="E14" s="88" t="s">
        <v>2210</v>
      </c>
      <c r="F14" s="216" t="s">
        <v>2211</v>
      </c>
      <c r="G14" s="88" t="s">
        <v>2212</v>
      </c>
      <c r="H14" s="88" t="s">
        <v>2213</v>
      </c>
      <c r="I14" s="220"/>
    </row>
    <row r="15" customFormat="false" ht="13.8" hidden="false" customHeight="false" outlineLevel="0" collapsed="false">
      <c r="C15" s="88" t="s">
        <v>2214</v>
      </c>
      <c r="D15" s="216" t="s">
        <v>2215</v>
      </c>
      <c r="E15" s="88" t="s">
        <v>2216</v>
      </c>
      <c r="F15" s="216" t="s">
        <v>2217</v>
      </c>
      <c r="G15" s="88" t="s">
        <v>2218</v>
      </c>
      <c r="H15" s="88" t="s">
        <v>2219</v>
      </c>
      <c r="I15" s="220"/>
    </row>
    <row r="16" customFormat="false" ht="13.8" hidden="false" customHeight="false" outlineLevel="0" collapsed="false">
      <c r="B16" s="89" t="s">
        <v>2118</v>
      </c>
      <c r="C16" s="88" t="s">
        <v>2220</v>
      </c>
      <c r="D16" s="216" t="s">
        <v>2221</v>
      </c>
      <c r="E16" s="88" t="s">
        <v>2222</v>
      </c>
      <c r="F16" s="216" t="s">
        <v>2223</v>
      </c>
      <c r="G16" s="88" t="s">
        <v>2224</v>
      </c>
      <c r="H16" s="88" t="s">
        <v>2225</v>
      </c>
    </row>
    <row r="17" customFormat="false" ht="13.8" hidden="false" customHeight="false" outlineLevel="0" collapsed="false">
      <c r="B17" s="89"/>
      <c r="C17" s="88" t="s">
        <v>2226</v>
      </c>
      <c r="D17" s="216" t="s">
        <v>2227</v>
      </c>
      <c r="E17" s="88" t="s">
        <v>2228</v>
      </c>
      <c r="F17" s="216" t="s">
        <v>2229</v>
      </c>
      <c r="G17" s="88" t="s">
        <v>2230</v>
      </c>
      <c r="H17" s="88" t="s">
        <v>2231</v>
      </c>
      <c r="I17" s="220"/>
    </row>
    <row r="18" customFormat="false" ht="13.8" hidden="false" customHeight="false" outlineLevel="0" collapsed="false">
      <c r="B18" s="89" t="s">
        <v>2131</v>
      </c>
      <c r="C18" s="88" t="s">
        <v>2232</v>
      </c>
      <c r="D18" s="216" t="s">
        <v>2233</v>
      </c>
      <c r="E18" s="88" t="s">
        <v>2234</v>
      </c>
      <c r="F18" s="216" t="s">
        <v>2235</v>
      </c>
      <c r="G18" s="88" t="s">
        <v>2236</v>
      </c>
      <c r="H18" s="88" t="s">
        <v>2237</v>
      </c>
      <c r="I18" s="220"/>
    </row>
    <row r="19" customFormat="false" ht="13.8" hidden="false" customHeight="false" outlineLevel="0" collapsed="false">
      <c r="B19" s="89"/>
      <c r="C19" s="88" t="s">
        <v>2238</v>
      </c>
      <c r="D19" s="216" t="s">
        <v>2239</v>
      </c>
      <c r="E19" s="88" t="s">
        <v>2240</v>
      </c>
      <c r="F19" s="216" t="s">
        <v>2241</v>
      </c>
      <c r="G19" s="88" t="s">
        <v>2242</v>
      </c>
      <c r="H19" s="88" t="s">
        <v>2243</v>
      </c>
    </row>
    <row r="20" customFormat="false" ht="13.8" hidden="false" customHeight="false" outlineLevel="0" collapsed="false">
      <c r="B20" s="89" t="s">
        <v>2144</v>
      </c>
      <c r="C20" s="88" t="s">
        <v>2244</v>
      </c>
      <c r="D20" s="216" t="s">
        <v>2245</v>
      </c>
      <c r="E20" s="88" t="s">
        <v>2246</v>
      </c>
      <c r="F20" s="216" t="s">
        <v>2247</v>
      </c>
      <c r="G20" s="88" t="s">
        <v>2248</v>
      </c>
      <c r="H20" s="88" t="s">
        <v>2249</v>
      </c>
      <c r="I20" s="220"/>
    </row>
    <row r="21" customFormat="false" ht="13.8" hidden="false" customHeight="false" outlineLevel="0" collapsed="false">
      <c r="B21" s="89"/>
      <c r="C21" s="88" t="s">
        <v>2250</v>
      </c>
      <c r="D21" s="216" t="s">
        <v>2251</v>
      </c>
      <c r="E21" s="88" t="s">
        <v>2252</v>
      </c>
      <c r="F21" s="216" t="s">
        <v>2253</v>
      </c>
      <c r="G21" s="88" t="s">
        <v>2254</v>
      </c>
      <c r="H21" s="88" t="s">
        <v>2255</v>
      </c>
      <c r="I21" s="220"/>
    </row>
    <row r="22" customFormat="false" ht="6.75" hidden="false" customHeight="true" outlineLevel="0" collapsed="false">
      <c r="B22" s="157" t="s">
        <v>412</v>
      </c>
      <c r="C22" s="221" t="s">
        <v>1951</v>
      </c>
      <c r="D22" s="254" t="s">
        <v>1951</v>
      </c>
      <c r="E22" s="222" t="s">
        <v>1951</v>
      </c>
      <c r="F22" s="254"/>
      <c r="G22" s="258"/>
      <c r="H22" s="258"/>
      <c r="I22" s="220"/>
    </row>
    <row r="23" customFormat="false" ht="7.25" hidden="false" customHeight="true" outlineLevel="0" collapsed="false">
      <c r="B23" s="159"/>
      <c r="C23" s="224"/>
      <c r="D23" s="216"/>
      <c r="E23" s="88"/>
      <c r="F23" s="216"/>
      <c r="G23" s="86"/>
      <c r="H23" s="86"/>
      <c r="I23" s="220"/>
    </row>
    <row r="24" customFormat="false" ht="44.3" hidden="false" customHeight="false" outlineLevel="0" collapsed="false">
      <c r="B24" s="159" t="s">
        <v>718</v>
      </c>
      <c r="C24" s="156" t="s">
        <v>719</v>
      </c>
      <c r="D24" s="155" t="s">
        <v>719</v>
      </c>
      <c r="E24" s="156" t="s">
        <v>719</v>
      </c>
      <c r="F24" s="155" t="s">
        <v>719</v>
      </c>
      <c r="G24" s="156" t="s">
        <v>719</v>
      </c>
      <c r="H24" s="156" t="s">
        <v>719</v>
      </c>
      <c r="I24" s="220"/>
    </row>
    <row r="25" customFormat="false" ht="23.9" hidden="false" customHeight="true" outlineLevel="0" collapsed="false">
      <c r="B25" s="0" t="s">
        <v>415</v>
      </c>
      <c r="C25" s="86" t="s">
        <v>723</v>
      </c>
      <c r="D25" s="154" t="s">
        <v>1954</v>
      </c>
      <c r="E25" s="86" t="s">
        <v>818</v>
      </c>
      <c r="F25" s="154" t="s">
        <v>2256</v>
      </c>
      <c r="G25" s="86" t="s">
        <v>853</v>
      </c>
      <c r="H25" s="86" t="s">
        <v>2257</v>
      </c>
    </row>
    <row r="26" customFormat="false" ht="13.8" hidden="false" customHeight="false" outlineLevel="0" collapsed="false">
      <c r="B26" s="0" t="s">
        <v>418</v>
      </c>
      <c r="C26" s="86" t="s">
        <v>2054</v>
      </c>
      <c r="D26" s="154" t="s">
        <v>2055</v>
      </c>
      <c r="E26" s="86" t="s">
        <v>955</v>
      </c>
      <c r="F26" s="154" t="s">
        <v>2054</v>
      </c>
      <c r="G26" s="88" t="s">
        <v>1278</v>
      </c>
      <c r="H26" s="86" t="s">
        <v>956</v>
      </c>
    </row>
    <row r="27" customFormat="false" ht="26" hidden="false" customHeight="true" outlineLevel="0" collapsed="false">
      <c r="B27" s="0" t="s">
        <v>731</v>
      </c>
      <c r="C27" s="88"/>
      <c r="D27" s="216"/>
      <c r="E27" s="88"/>
      <c r="F27" s="216"/>
      <c r="H27" s="88"/>
    </row>
    <row r="28" customFormat="false" ht="13.8" hidden="false" customHeight="false" outlineLevel="0" collapsed="false">
      <c r="B28" s="0" t="s">
        <v>741</v>
      </c>
      <c r="C28" s="88"/>
      <c r="D28" s="216"/>
      <c r="E28" s="88"/>
      <c r="F28" s="216"/>
      <c r="G28" s="88"/>
      <c r="H28" s="88"/>
    </row>
    <row r="29" customFormat="false" ht="13.8" hidden="false" customHeight="false" outlineLevel="0" collapsed="false">
      <c r="B29" s="0" t="s">
        <v>751</v>
      </c>
      <c r="C29" s="88"/>
      <c r="D29" s="216"/>
      <c r="E29" s="88"/>
      <c r="F29" s="216"/>
      <c r="G29" s="88"/>
      <c r="H29" s="88"/>
    </row>
    <row r="30" customFormat="false" ht="13.8" hidden="false" customHeight="false" outlineLevel="0" collapsed="false">
      <c r="B30" s="0" t="s">
        <v>761</v>
      </c>
      <c r="C30" s="88"/>
      <c r="D30" s="216"/>
      <c r="E30" s="88"/>
      <c r="F30" s="216"/>
      <c r="G30" s="88"/>
      <c r="H30" s="88"/>
    </row>
    <row r="31" customFormat="false" ht="23.9" hidden="false" customHeight="true" outlineLevel="0" collapsed="false">
      <c r="B31" s="0" t="s">
        <v>771</v>
      </c>
      <c r="C31" s="88"/>
      <c r="D31" s="216"/>
      <c r="E31" s="88"/>
      <c r="F31" s="216"/>
      <c r="G31" s="88"/>
      <c r="H31" s="88"/>
      <c r="K31" s="227"/>
    </row>
    <row r="32" customFormat="false" ht="13.8" hidden="false" customHeight="false" outlineLevel="0" collapsed="false">
      <c r="B32" s="0" t="s">
        <v>780</v>
      </c>
      <c r="C32" s="88"/>
      <c r="D32" s="216"/>
      <c r="E32" s="88"/>
      <c r="F32" s="216"/>
      <c r="G32" s="88"/>
      <c r="H32" s="88"/>
    </row>
    <row r="33" customFormat="false" ht="13.8" hidden="false" customHeight="false" outlineLevel="0" collapsed="false">
      <c r="B33" s="0" t="s">
        <v>790</v>
      </c>
      <c r="C33" s="88"/>
      <c r="D33" s="216"/>
      <c r="E33" s="88"/>
      <c r="F33" s="216"/>
      <c r="G33" s="88"/>
      <c r="H33" s="88"/>
    </row>
    <row r="34" customFormat="false" ht="13.8" hidden="false" customHeight="false" outlineLevel="0" collapsed="false">
      <c r="B34" s="0" t="s">
        <v>800</v>
      </c>
      <c r="C34" s="88"/>
      <c r="D34" s="216"/>
      <c r="E34" s="88"/>
      <c r="F34" s="216"/>
      <c r="G34" s="88"/>
      <c r="H34" s="88"/>
    </row>
    <row r="35" customFormat="false" ht="9.25" hidden="false" customHeight="true" outlineLevel="0" collapsed="false">
      <c r="B35" s="76"/>
      <c r="C35" s="76"/>
      <c r="D35" s="162"/>
      <c r="E35" s="162"/>
      <c r="F35" s="162"/>
      <c r="G35" s="162"/>
      <c r="H35" s="162"/>
    </row>
    <row r="36" customFormat="false" ht="90.55" hidden="false" customHeight="true" outlineLevel="0" collapsed="false">
      <c r="B36" s="255" t="s">
        <v>810</v>
      </c>
      <c r="C36" s="255"/>
      <c r="D36" s="255"/>
      <c r="E36" s="255"/>
      <c r="F36" s="255"/>
      <c r="G36" s="255"/>
      <c r="H36" s="255"/>
    </row>
  </sheetData>
  <mergeCells count="5">
    <mergeCell ref="B1:H1"/>
    <mergeCell ref="C3:D3"/>
    <mergeCell ref="E3:F3"/>
    <mergeCell ref="G3:H3"/>
    <mergeCell ref="B36:H3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G2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8" activeCellId="0" sqref="G8"/>
    </sheetView>
  </sheetViews>
  <sheetFormatPr defaultRowHeight="14" outlineLevelRow="0" outlineLevelCol="0"/>
  <cols>
    <col collapsed="false" customWidth="true" hidden="false" outlineLevel="0" max="1" min="1" style="0" width="2.59"/>
    <col collapsed="false" customWidth="true" hidden="false" outlineLevel="0" max="2" min="2" style="0" width="52.93"/>
    <col collapsed="false" customWidth="true" hidden="false" outlineLevel="0" max="3" min="3" style="0" width="12"/>
    <col collapsed="false" customWidth="true" hidden="false" outlineLevel="0" max="4" min="4" style="0" width="11.59"/>
    <col collapsed="false" customWidth="true" hidden="false" outlineLevel="0" max="5" min="5" style="0" width="10.87"/>
    <col collapsed="false" customWidth="true" hidden="false" outlineLevel="0" max="1025" min="6" style="0" width="10.5"/>
  </cols>
  <sheetData>
    <row r="1" customFormat="false" ht="17" hidden="false" customHeight="false" outlineLevel="0" collapsed="false">
      <c r="B1" s="79" t="s">
        <v>200</v>
      </c>
      <c r="C1" s="79"/>
      <c r="D1" s="79"/>
      <c r="E1" s="79"/>
    </row>
    <row r="2" customFormat="false" ht="17" hidden="false" customHeight="true" outlineLevel="0" collapsed="false">
      <c r="B2" s="80" t="str">
        <f aca="false">"                                                  "</f>
        <v>                                                  </v>
      </c>
      <c r="C2" s="81" t="str">
        <f aca="false">"(1)"</f>
        <v>(1)</v>
      </c>
      <c r="D2" s="81" t="str">
        <f aca="false">"(2)"</f>
        <v>(2)</v>
      </c>
      <c r="E2" s="81" t="str">
        <f aca="false">"(3)"</f>
        <v>(3)</v>
      </c>
    </row>
    <row r="3" customFormat="false" ht="55" hidden="false" customHeight="false" outlineLevel="0" collapsed="false">
      <c r="B3" s="82"/>
      <c r="C3" s="70" t="s">
        <v>201</v>
      </c>
      <c r="D3" s="70" t="s">
        <v>202</v>
      </c>
      <c r="E3" s="83" t="s">
        <v>203</v>
      </c>
    </row>
    <row r="4" customFormat="false" ht="25.8" hidden="false" customHeight="true" outlineLevel="0" collapsed="false">
      <c r="B4" s="14"/>
      <c r="C4" s="84" t="s">
        <v>12</v>
      </c>
      <c r="D4" s="84" t="s">
        <v>12</v>
      </c>
      <c r="E4" s="84" t="s">
        <v>9</v>
      </c>
    </row>
    <row r="5" customFormat="false" ht="21.65" hidden="false" customHeight="true" outlineLevel="0" collapsed="false">
      <c r="B5" s="85" t="s">
        <v>204</v>
      </c>
      <c r="C5" s="86"/>
      <c r="D5" s="87"/>
      <c r="E5" s="88"/>
    </row>
    <row r="6" customFormat="false" ht="8.3" hidden="false" customHeight="true" outlineLevel="0" collapsed="false">
      <c r="B6" s="85"/>
      <c r="C6" s="86"/>
      <c r="D6" s="87"/>
      <c r="E6" s="88"/>
    </row>
    <row r="7" customFormat="false" ht="14" hidden="false" customHeight="false" outlineLevel="0" collapsed="false">
      <c r="B7" s="0" t="s">
        <v>205</v>
      </c>
      <c r="C7" s="53" t="n">
        <v>0.52</v>
      </c>
      <c r="D7" s="53" t="n">
        <v>0.49</v>
      </c>
      <c r="E7" s="53" t="n">
        <v>0.54</v>
      </c>
    </row>
    <row r="8" customFormat="false" ht="14" hidden="false" customHeight="false" outlineLevel="0" collapsed="false">
      <c r="B8" s="89" t="s">
        <v>206</v>
      </c>
      <c r="C8" s="53" t="n">
        <v>0.47</v>
      </c>
      <c r="D8" s="53" t="n">
        <v>0.45</v>
      </c>
      <c r="E8" s="53" t="n">
        <v>0.792</v>
      </c>
    </row>
    <row r="9" customFormat="false" ht="14" hidden="false" customHeight="false" outlineLevel="0" collapsed="false">
      <c r="B9" s="89" t="s">
        <v>207</v>
      </c>
      <c r="C9" s="53" t="n">
        <v>0.05</v>
      </c>
      <c r="D9" s="53" t="n">
        <v>0.07</v>
      </c>
      <c r="E9" s="53" t="n">
        <v>0.355</v>
      </c>
    </row>
    <row r="10" customFormat="false" ht="14" hidden="false" customHeight="false" outlineLevel="0" collapsed="false">
      <c r="B10" s="89" t="s">
        <v>208</v>
      </c>
      <c r="C10" s="53" t="n">
        <v>0.35</v>
      </c>
      <c r="D10" s="53" t="n">
        <v>0.33</v>
      </c>
      <c r="E10" s="53" t="n">
        <v>0.782</v>
      </c>
    </row>
    <row r="11" customFormat="false" ht="14" hidden="false" customHeight="false" outlineLevel="0" collapsed="false">
      <c r="B11" s="89" t="s">
        <v>209</v>
      </c>
      <c r="C11" s="53" t="n">
        <v>0.01</v>
      </c>
      <c r="D11" s="53" t="n">
        <v>0.01</v>
      </c>
      <c r="E11" s="53" t="n">
        <v>0.869</v>
      </c>
    </row>
    <row r="12" customFormat="false" ht="8.3" hidden="false" customHeight="true" outlineLevel="0" collapsed="false">
      <c r="B12" s="89"/>
      <c r="C12" s="73"/>
      <c r="D12" s="90"/>
      <c r="E12" s="91"/>
    </row>
    <row r="13" customFormat="false" ht="13.8" hidden="false" customHeight="false" outlineLevel="0" collapsed="false">
      <c r="B13" s="85" t="s">
        <v>210</v>
      </c>
      <c r="C13" s="73"/>
      <c r="D13" s="90"/>
      <c r="E13" s="91"/>
    </row>
    <row r="14" customFormat="false" ht="8.3" hidden="false" customHeight="true" outlineLevel="0" collapsed="false">
      <c r="B14" s="85"/>
      <c r="C14" s="73"/>
      <c r="D14" s="90"/>
      <c r="E14" s="91"/>
    </row>
    <row r="15" customFormat="false" ht="14" hidden="false" customHeight="false" outlineLevel="0" collapsed="false">
      <c r="B15" s="89" t="s">
        <v>211</v>
      </c>
      <c r="C15" s="53" t="n">
        <v>3.34</v>
      </c>
      <c r="D15" s="53" t="n">
        <v>3.21</v>
      </c>
      <c r="E15" s="53" t="n">
        <v>0.18</v>
      </c>
    </row>
    <row r="16" customFormat="false" ht="14" hidden="false" customHeight="false" outlineLevel="0" collapsed="false">
      <c r="B16" s="89" t="s">
        <v>212</v>
      </c>
      <c r="C16" s="53" t="n">
        <v>3.31</v>
      </c>
      <c r="D16" s="53" t="n">
        <v>3.3</v>
      </c>
      <c r="E16" s="53" t="n">
        <v>0.941</v>
      </c>
    </row>
    <row r="17" customFormat="false" ht="14" hidden="false" customHeight="false" outlineLevel="0" collapsed="false">
      <c r="B17" s="89" t="s">
        <v>213</v>
      </c>
      <c r="C17" s="53" t="n">
        <v>3.6</v>
      </c>
      <c r="D17" s="53" t="n">
        <v>3.42</v>
      </c>
      <c r="E17" s="53" t="s">
        <v>214</v>
      </c>
    </row>
    <row r="18" customFormat="false" ht="14" hidden="false" customHeight="false" outlineLevel="0" collapsed="false">
      <c r="B18" s="89" t="s">
        <v>215</v>
      </c>
      <c r="C18" s="53" t="n">
        <v>0.83</v>
      </c>
      <c r="D18" s="53" t="n">
        <v>0.97</v>
      </c>
      <c r="E18" s="53" t="n">
        <v>0.43</v>
      </c>
    </row>
    <row r="19" customFormat="false" ht="9" hidden="false" customHeight="true" outlineLevel="0" collapsed="false">
      <c r="B19" s="74"/>
      <c r="C19" s="74"/>
      <c r="D19" s="76"/>
      <c r="E19" s="76"/>
      <c r="F19" s="19"/>
      <c r="G19" s="19"/>
    </row>
    <row r="20" customFormat="false" ht="53.3" hidden="false" customHeight="true" outlineLevel="0" collapsed="false">
      <c r="B20" s="92" t="s">
        <v>216</v>
      </c>
      <c r="C20" s="92"/>
      <c r="D20" s="92"/>
      <c r="E20" s="92"/>
    </row>
    <row r="21" customFormat="false" ht="13.8" hidden="false" customHeight="false" outlineLevel="0" collapsed="false"/>
  </sheetData>
  <mergeCells count="2">
    <mergeCell ref="B1:E1"/>
    <mergeCell ref="B20:E20"/>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F29"/>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29" activeCellId="0" sqref="B29"/>
    </sheetView>
  </sheetViews>
  <sheetFormatPr defaultRowHeight="14" outlineLevelRow="0" outlineLevelCol="0"/>
  <cols>
    <col collapsed="false" customWidth="true" hidden="false" outlineLevel="0" max="1" min="1" style="0" width="2.59"/>
    <col collapsed="false" customWidth="true" hidden="false" outlineLevel="0" max="2" min="2" style="0" width="49.46"/>
    <col collapsed="false" customWidth="true" hidden="false" outlineLevel="0" max="3" min="3" style="0" width="10.17"/>
    <col collapsed="false" customWidth="true" hidden="false" outlineLevel="0" max="4" min="4" style="0" width="9.61"/>
    <col collapsed="false" customWidth="true" hidden="false" outlineLevel="0" max="5" min="5" style="0" width="10.17"/>
    <col collapsed="false" customWidth="true" hidden="false" outlineLevel="0" max="1025" min="6" style="0" width="10.5"/>
  </cols>
  <sheetData>
    <row r="1" customFormat="false" ht="17" hidden="false" customHeight="false" outlineLevel="0" collapsed="false">
      <c r="B1" s="79" t="s">
        <v>217</v>
      </c>
      <c r="C1" s="79"/>
      <c r="D1" s="79"/>
      <c r="E1" s="79"/>
    </row>
    <row r="2" customFormat="false" ht="17" hidden="false" customHeight="true" outlineLevel="0" collapsed="false">
      <c r="A2" s="80" t="str">
        <f aca="false">"                                                  "</f>
        <v>                                                  </v>
      </c>
      <c r="B2" s="80" t="str">
        <f aca="false">"                                                  "</f>
        <v>                                                  </v>
      </c>
      <c r="C2" s="81" t="str">
        <f aca="false">"(1)"</f>
        <v>(1)</v>
      </c>
      <c r="D2" s="81" t="str">
        <f aca="false">"(2)"</f>
        <v>(2)</v>
      </c>
      <c r="E2" s="81" t="str">
        <f aca="false">"(3)"</f>
        <v>(3)</v>
      </c>
    </row>
    <row r="3" customFormat="false" ht="55" hidden="false" customHeight="false" outlineLevel="0" collapsed="false">
      <c r="B3" s="82"/>
      <c r="C3" s="70" t="s">
        <v>218</v>
      </c>
      <c r="D3" s="70" t="s">
        <v>219</v>
      </c>
      <c r="E3" s="83" t="s">
        <v>203</v>
      </c>
    </row>
    <row r="4" customFormat="false" ht="20" hidden="false" customHeight="true" outlineLevel="0" collapsed="false">
      <c r="A4" s="14"/>
      <c r="B4" s="14"/>
      <c r="C4" s="84" t="s">
        <v>12</v>
      </c>
      <c r="D4" s="84" t="s">
        <v>12</v>
      </c>
      <c r="E4" s="84" t="s">
        <v>9</v>
      </c>
    </row>
    <row r="5" customFormat="false" ht="18.3" hidden="false" customHeight="true" outlineLevel="0" collapsed="false">
      <c r="A5" s="93" t="s">
        <v>204</v>
      </c>
      <c r="B5" s="93"/>
      <c r="C5" s="86"/>
      <c r="D5" s="87"/>
      <c r="E5" s="88"/>
    </row>
    <row r="6" customFormat="false" ht="5" hidden="false" customHeight="true" outlineLevel="0" collapsed="false">
      <c r="B6" s="85"/>
      <c r="C6" s="86"/>
      <c r="D6" s="87"/>
      <c r="E6" s="88"/>
    </row>
    <row r="7" customFormat="false" ht="15" hidden="false" customHeight="false" outlineLevel="0" collapsed="false">
      <c r="A7" s="94" t="s">
        <v>220</v>
      </c>
      <c r="B7" s="94"/>
    </row>
    <row r="8" customFormat="false" ht="15" hidden="false" customHeight="false" outlineLevel="0" collapsed="false">
      <c r="B8" s="0" t="s">
        <v>221</v>
      </c>
      <c r="C8" s="46" t="n">
        <v>0.77</v>
      </c>
      <c r="D8" s="46" t="n">
        <v>0.78</v>
      </c>
      <c r="E8" s="46" t="n">
        <v>0.752</v>
      </c>
    </row>
    <row r="9" customFormat="false" ht="15" hidden="false" customHeight="false" outlineLevel="0" collapsed="false">
      <c r="B9" s="89" t="s">
        <v>222</v>
      </c>
      <c r="C9" s="46" t="n">
        <v>0.76</v>
      </c>
      <c r="D9" s="46" t="n">
        <v>0.77</v>
      </c>
      <c r="E9" s="46" t="n">
        <v>0.756</v>
      </c>
    </row>
    <row r="10" customFormat="false" ht="13.8" hidden="false" customHeight="false" outlineLevel="0" collapsed="false">
      <c r="B10" s="89" t="s">
        <v>223</v>
      </c>
      <c r="C10" s="46" t="n">
        <v>0.37</v>
      </c>
      <c r="D10" s="46" t="n">
        <v>0.47</v>
      </c>
      <c r="E10" s="46" t="s">
        <v>224</v>
      </c>
    </row>
    <row r="11" customFormat="false" ht="13.8" hidden="false" customHeight="false" outlineLevel="0" collapsed="false">
      <c r="B11" s="89" t="s">
        <v>225</v>
      </c>
      <c r="C11" s="46" t="n">
        <v>0.12</v>
      </c>
      <c r="D11" s="46" t="n">
        <v>0.11</v>
      </c>
      <c r="E11" s="46" t="n">
        <v>0.784</v>
      </c>
    </row>
    <row r="12" customFormat="false" ht="6.5" hidden="false" customHeight="true" outlineLevel="0" collapsed="false">
      <c r="B12" s="89"/>
      <c r="C12" s="46"/>
      <c r="D12" s="46"/>
      <c r="E12" s="46"/>
    </row>
    <row r="13" customFormat="false" ht="15" hidden="false" customHeight="false" outlineLevel="0" collapsed="false">
      <c r="A13" s="94" t="s">
        <v>226</v>
      </c>
      <c r="B13" s="94"/>
      <c r="C13" s="46"/>
      <c r="D13" s="46"/>
      <c r="E13" s="46"/>
    </row>
    <row r="14" customFormat="false" ht="15" hidden="false" customHeight="false" outlineLevel="0" collapsed="false">
      <c r="A14" s="95"/>
      <c r="B14" s="89" t="s">
        <v>227</v>
      </c>
      <c r="C14" s="46" t="n">
        <v>0.68</v>
      </c>
      <c r="D14" s="46" t="n">
        <v>0.68</v>
      </c>
      <c r="E14" s="46" t="n">
        <v>0.925</v>
      </c>
    </row>
    <row r="15" customFormat="false" ht="15" hidden="false" customHeight="false" outlineLevel="0" collapsed="false">
      <c r="A15" s="95"/>
      <c r="B15" s="89" t="s">
        <v>228</v>
      </c>
      <c r="C15" s="46" t="n">
        <v>0.67</v>
      </c>
      <c r="D15" s="46" t="n">
        <v>0.67</v>
      </c>
      <c r="E15" s="46" t="n">
        <v>1</v>
      </c>
    </row>
    <row r="16" customFormat="false" ht="13.8" hidden="false" customHeight="false" outlineLevel="0" collapsed="false">
      <c r="A16" s="95"/>
      <c r="B16" s="89" t="s">
        <v>223</v>
      </c>
      <c r="C16" s="46" t="n">
        <v>0.39</v>
      </c>
      <c r="D16" s="46" t="n">
        <v>0.47</v>
      </c>
      <c r="E16" s="46" t="s">
        <v>229</v>
      </c>
    </row>
    <row r="17" customFormat="false" ht="13.8" hidden="false" customHeight="false" outlineLevel="0" collapsed="false">
      <c r="A17" s="95"/>
      <c r="B17" s="89" t="s">
        <v>225</v>
      </c>
      <c r="C17" s="46" t="n">
        <v>0.13</v>
      </c>
      <c r="D17" s="46" t="n">
        <v>0.08</v>
      </c>
      <c r="E17" s="46" t="s">
        <v>230</v>
      </c>
    </row>
    <row r="18" customFormat="false" ht="8.3" hidden="false" customHeight="true" outlineLevel="0" collapsed="false">
      <c r="B18" s="89"/>
      <c r="C18" s="86"/>
      <c r="D18" s="87"/>
      <c r="E18" s="88"/>
    </row>
    <row r="19" customFormat="false" ht="19.15" hidden="false" customHeight="true" outlineLevel="0" collapsed="false">
      <c r="A19" s="93" t="s">
        <v>210</v>
      </c>
      <c r="B19" s="93"/>
      <c r="C19" s="86"/>
      <c r="D19" s="87"/>
      <c r="E19" s="88"/>
    </row>
    <row r="20" customFormat="false" ht="6" hidden="false" customHeight="true" outlineLevel="0" collapsed="false">
      <c r="B20" s="85"/>
      <c r="C20" s="86"/>
      <c r="D20" s="87"/>
      <c r="E20" s="88"/>
    </row>
    <row r="21" customFormat="false" ht="13.8" hidden="false" customHeight="false" outlineLevel="0" collapsed="false">
      <c r="B21" s="89" t="s">
        <v>211</v>
      </c>
      <c r="C21" s="46" t="n">
        <v>2.88</v>
      </c>
      <c r="D21" s="46" t="n">
        <v>2.89</v>
      </c>
      <c r="E21" s="46" t="n">
        <v>0.908</v>
      </c>
    </row>
    <row r="22" customFormat="false" ht="13.8" hidden="false" customHeight="false" outlineLevel="0" collapsed="false">
      <c r="B22" s="89" t="s">
        <v>212</v>
      </c>
      <c r="C22" s="46" t="n">
        <v>2.76</v>
      </c>
      <c r="D22" s="46" t="n">
        <v>2.83</v>
      </c>
      <c r="E22" s="46" t="n">
        <v>0.422</v>
      </c>
    </row>
    <row r="23" customFormat="false" ht="13.8" hidden="false" customHeight="false" outlineLevel="0" collapsed="false">
      <c r="B23" s="89" t="s">
        <v>213</v>
      </c>
      <c r="C23" s="46" t="n">
        <v>2.88</v>
      </c>
      <c r="D23" s="46" t="n">
        <v>2.97</v>
      </c>
      <c r="E23" s="46" t="n">
        <v>0.312</v>
      </c>
    </row>
    <row r="24" customFormat="false" ht="13.8" hidden="false" customHeight="false" outlineLevel="0" collapsed="false">
      <c r="B24" s="89" t="s">
        <v>215</v>
      </c>
      <c r="C24" s="46" t="n">
        <v>0.59</v>
      </c>
      <c r="D24" s="46" t="n">
        <v>0.43</v>
      </c>
      <c r="E24" s="46" t="n">
        <v>0.118</v>
      </c>
    </row>
    <row r="25" customFormat="false" ht="8.3" hidden="false" customHeight="true" outlineLevel="0" collapsed="false">
      <c r="A25" s="74"/>
      <c r="B25" s="74"/>
      <c r="C25" s="74"/>
      <c r="D25" s="76"/>
      <c r="E25" s="76"/>
      <c r="F25" s="19"/>
    </row>
    <row r="26" customFormat="false" ht="71" hidden="false" customHeight="true" outlineLevel="0" collapsed="false">
      <c r="A26" s="96" t="s">
        <v>231</v>
      </c>
      <c r="B26" s="96"/>
      <c r="C26" s="96"/>
      <c r="D26" s="96"/>
      <c r="E26" s="96"/>
    </row>
    <row r="27" customFormat="false" ht="23.9" hidden="false" customHeight="true" outlineLevel="0" collapsed="false"/>
    <row r="28" customFormat="false" ht="23.9" hidden="false" customHeight="true" outlineLevel="0" collapsed="false"/>
    <row r="29" customFormat="false" ht="26" hidden="false" customHeight="true" outlineLevel="0" collapsed="false"/>
  </sheetData>
  <mergeCells count="6">
    <mergeCell ref="B1:E1"/>
    <mergeCell ref="A5:B5"/>
    <mergeCell ref="A7:B7"/>
    <mergeCell ref="A13:B13"/>
    <mergeCell ref="A19:B19"/>
    <mergeCell ref="A26:E2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S44"/>
  <sheetViews>
    <sheetView showFormulas="false" showGridLines="true" showRowColHeaders="true" showZeros="true" rightToLeft="false" tabSelected="false" showOutlineSymbols="true" defaultGridColor="true" view="normal" topLeftCell="A6" colorId="64" zoomScale="50" zoomScaleNormal="50" zoomScalePageLayoutView="100" workbookViewId="0">
      <selection pane="topLeft" activeCell="K17" activeCellId="0" sqref="K17"/>
    </sheetView>
  </sheetViews>
  <sheetFormatPr defaultRowHeight="12.8" outlineLevelRow="0" outlineLevelCol="0"/>
  <cols>
    <col collapsed="false" customWidth="true" hidden="false" outlineLevel="0" max="1" min="1" style="0" width="1.89"/>
    <col collapsed="false" customWidth="true" hidden="false" outlineLevel="0" max="2" min="2" style="0" width="34.25"/>
    <col collapsed="false" customWidth="true" hidden="false" outlineLevel="0" max="3" min="3" style="0" width="10.5"/>
    <col collapsed="false" customWidth="true" hidden="false" outlineLevel="0" max="4" min="4" style="0" width="13.71"/>
    <col collapsed="false" customWidth="true" hidden="false" outlineLevel="0" max="5" min="5" style="0" width="13.08"/>
    <col collapsed="false" customWidth="true" hidden="false" outlineLevel="0" max="6" min="6" style="0" width="10.5"/>
    <col collapsed="false" customWidth="true" hidden="false" outlineLevel="0" max="7" min="7" style="0" width="12.92"/>
    <col collapsed="false" customWidth="true" hidden="false" outlineLevel="0" max="8" min="8" style="0" width="12.77"/>
    <col collapsed="false" customWidth="true" hidden="false" outlineLevel="0" max="9" min="9" style="0" width="10.87"/>
    <col collapsed="false" customWidth="true" hidden="false" outlineLevel="0" max="10" min="10" style="0" width="12.92"/>
    <col collapsed="false" customWidth="true" hidden="false" outlineLevel="0" max="11" min="11" style="0" width="12.77"/>
    <col collapsed="false" customWidth="true" hidden="false" outlineLevel="0" max="12" min="12" style="0" width="10.87"/>
    <col collapsed="false" customWidth="true" hidden="false" outlineLevel="0" max="13" min="13" style="0" width="12.92"/>
    <col collapsed="false" customWidth="true" hidden="false" outlineLevel="0" max="14" min="14" style="0" width="12.77"/>
    <col collapsed="false" customWidth="true" hidden="false" outlineLevel="0" max="1025" min="15" style="0" width="10.5"/>
  </cols>
  <sheetData>
    <row r="1" customFormat="false" ht="24.5" hidden="false" customHeight="true" outlineLevel="0" collapsed="false">
      <c r="A1" s="3"/>
      <c r="B1" s="97" t="s">
        <v>232</v>
      </c>
      <c r="C1" s="97"/>
      <c r="D1" s="97"/>
      <c r="E1" s="97"/>
      <c r="F1" s="97"/>
      <c r="G1" s="97"/>
      <c r="H1" s="97"/>
      <c r="I1" s="97"/>
      <c r="J1" s="97"/>
      <c r="K1" s="97"/>
      <c r="L1" s="97"/>
      <c r="M1" s="97"/>
      <c r="N1" s="97"/>
    </row>
    <row r="2" customFormat="false" ht="39.6" hidden="false" customHeight="true" outlineLevel="0" collapsed="false">
      <c r="A2" s="10"/>
      <c r="B2" s="10"/>
      <c r="C2" s="98" t="s">
        <v>233</v>
      </c>
      <c r="D2" s="98"/>
      <c r="E2" s="98"/>
      <c r="F2" s="98" t="s">
        <v>234</v>
      </c>
      <c r="G2" s="98"/>
      <c r="H2" s="98"/>
      <c r="I2" s="98" t="s">
        <v>235</v>
      </c>
      <c r="J2" s="98"/>
      <c r="K2" s="98"/>
      <c r="L2" s="99" t="s">
        <v>7</v>
      </c>
      <c r="M2" s="99"/>
      <c r="N2" s="99"/>
    </row>
    <row r="3" customFormat="false" ht="45.25" hidden="false" customHeight="true" outlineLevel="0" collapsed="false">
      <c r="A3" s="10"/>
      <c r="B3" s="10"/>
      <c r="C3" s="62" t="s">
        <v>236</v>
      </c>
      <c r="D3" s="62" t="s">
        <v>237</v>
      </c>
      <c r="E3" s="62"/>
      <c r="F3" s="62" t="s">
        <v>236</v>
      </c>
      <c r="G3" s="62" t="s">
        <v>237</v>
      </c>
      <c r="H3" s="62"/>
      <c r="I3" s="100" t="s">
        <v>236</v>
      </c>
      <c r="J3" s="62" t="s">
        <v>237</v>
      </c>
      <c r="K3" s="62"/>
      <c r="L3" s="100" t="s">
        <v>236</v>
      </c>
      <c r="M3" s="70" t="s">
        <v>237</v>
      </c>
      <c r="N3" s="70"/>
    </row>
    <row r="4" customFormat="false" ht="14" hidden="false" customHeight="true" outlineLevel="0" collapsed="false">
      <c r="A4" s="10"/>
      <c r="B4" s="10"/>
      <c r="C4" s="54" t="s">
        <v>238</v>
      </c>
      <c r="D4" s="101" t="s">
        <v>239</v>
      </c>
      <c r="E4" s="101"/>
      <c r="F4" s="54" t="s">
        <v>238</v>
      </c>
      <c r="G4" s="102" t="s">
        <v>240</v>
      </c>
      <c r="H4" s="102"/>
      <c r="I4" s="103" t="s">
        <v>238</v>
      </c>
      <c r="J4" s="102" t="s">
        <v>241</v>
      </c>
      <c r="K4" s="102"/>
      <c r="L4" s="103" t="s">
        <v>238</v>
      </c>
      <c r="M4" s="102" t="s">
        <v>240</v>
      </c>
      <c r="N4" s="102"/>
    </row>
    <row r="5" customFormat="false" ht="39.6" hidden="false" customHeight="true" outlineLevel="0" collapsed="false">
      <c r="A5" s="10"/>
      <c r="B5" s="10"/>
      <c r="C5" s="69"/>
      <c r="D5" s="83" t="s">
        <v>242</v>
      </c>
      <c r="E5" s="104" t="s">
        <v>243</v>
      </c>
      <c r="F5" s="105"/>
      <c r="G5" s="83" t="s">
        <v>242</v>
      </c>
      <c r="H5" s="104" t="s">
        <v>243</v>
      </c>
      <c r="I5" s="106"/>
      <c r="J5" s="83" t="s">
        <v>242</v>
      </c>
      <c r="K5" s="104" t="s">
        <v>243</v>
      </c>
      <c r="L5" s="106"/>
      <c r="M5" s="83" t="s">
        <v>242</v>
      </c>
      <c r="N5" s="83" t="s">
        <v>243</v>
      </c>
    </row>
    <row r="6" customFormat="false" ht="40.55" hidden="false" customHeight="true" outlineLevel="0" collapsed="false">
      <c r="A6" s="10"/>
      <c r="B6" s="10"/>
      <c r="C6" s="69"/>
      <c r="D6" s="107" t="s">
        <v>244</v>
      </c>
      <c r="E6" s="108" t="s">
        <v>245</v>
      </c>
      <c r="F6" s="69"/>
      <c r="G6" s="107" t="s">
        <v>244</v>
      </c>
      <c r="H6" s="108" t="s">
        <v>245</v>
      </c>
      <c r="I6" s="109"/>
      <c r="J6" s="107" t="s">
        <v>244</v>
      </c>
      <c r="K6" s="108" t="s">
        <v>245</v>
      </c>
      <c r="L6" s="109"/>
      <c r="M6" s="107" t="s">
        <v>244</v>
      </c>
      <c r="N6" s="108" t="s">
        <v>245</v>
      </c>
    </row>
    <row r="7" customFormat="false" ht="27.35" hidden="false" customHeight="true" outlineLevel="0" collapsed="false">
      <c r="A7" s="13"/>
      <c r="B7" s="10"/>
      <c r="C7" s="110" t="s">
        <v>246</v>
      </c>
      <c r="D7" s="111" t="s">
        <v>247</v>
      </c>
      <c r="E7" s="112" t="s">
        <v>247</v>
      </c>
      <c r="F7" s="110" t="s">
        <v>246</v>
      </c>
      <c r="G7" s="113" t="s">
        <v>247</v>
      </c>
      <c r="H7" s="112" t="s">
        <v>247</v>
      </c>
      <c r="I7" s="110" t="s">
        <v>246</v>
      </c>
      <c r="J7" s="113" t="s">
        <v>247</v>
      </c>
      <c r="K7" s="112" t="s">
        <v>247</v>
      </c>
      <c r="L7" s="110" t="s">
        <v>246</v>
      </c>
      <c r="M7" s="113" t="s">
        <v>247</v>
      </c>
      <c r="N7" s="113" t="s">
        <v>247</v>
      </c>
    </row>
    <row r="8" customFormat="false" ht="11.3" hidden="false" customHeight="true" outlineLevel="0" collapsed="false">
      <c r="A8" s="1"/>
      <c r="B8" s="114"/>
      <c r="C8" s="115"/>
      <c r="D8" s="116"/>
      <c r="E8" s="117"/>
      <c r="F8" s="115"/>
      <c r="G8" s="116"/>
      <c r="H8" s="117"/>
      <c r="I8" s="115"/>
      <c r="J8" s="116"/>
      <c r="K8" s="118"/>
      <c r="L8" s="119"/>
      <c r="M8" s="116"/>
      <c r="N8" s="118"/>
    </row>
    <row r="9" customFormat="false" ht="13.8" hidden="false" customHeight="false" outlineLevel="0" collapsed="false">
      <c r="A9" s="50" t="s">
        <v>35</v>
      </c>
      <c r="B9" s="1"/>
      <c r="C9" s="61"/>
      <c r="D9" s="120"/>
      <c r="E9" s="49"/>
      <c r="F9" s="61"/>
      <c r="G9" s="120"/>
      <c r="H9" s="49"/>
      <c r="I9" s="61"/>
      <c r="J9" s="120"/>
      <c r="K9" s="121"/>
      <c r="L9" s="122"/>
      <c r="M9" s="123"/>
      <c r="N9" s="121"/>
    </row>
    <row r="10" customFormat="false" ht="9.4" hidden="false" customHeight="true" outlineLevel="0" collapsed="false">
      <c r="A10" s="50"/>
      <c r="B10" s="1"/>
      <c r="C10" s="61"/>
      <c r="D10" s="120"/>
      <c r="E10" s="49"/>
      <c r="F10" s="61"/>
      <c r="G10" s="120"/>
      <c r="H10" s="49"/>
      <c r="I10" s="61"/>
      <c r="J10" s="120"/>
      <c r="K10" s="124"/>
      <c r="L10" s="122"/>
      <c r="M10" s="123"/>
      <c r="N10" s="121"/>
    </row>
    <row r="11" customFormat="false" ht="15.05" hidden="false" customHeight="false" outlineLevel="0" collapsed="false">
      <c r="A11" s="43"/>
      <c r="B11" s="125" t="s">
        <v>248</v>
      </c>
      <c r="C11" s="126" t="n">
        <v>0.1480769</v>
      </c>
      <c r="D11" s="127" t="n">
        <v>0.1200844</v>
      </c>
      <c r="E11" s="128" t="n">
        <v>0.1723006</v>
      </c>
      <c r="F11" s="126" t="n">
        <v>0.175</v>
      </c>
      <c r="G11" s="127" t="n">
        <v>0.0528085</v>
      </c>
      <c r="H11" s="128" t="n">
        <v>-0.0439672</v>
      </c>
      <c r="I11" s="126" t="n">
        <v>0.1519231</v>
      </c>
      <c r="J11" s="127" t="n">
        <v>0.1082682</v>
      </c>
      <c r="K11" s="129" t="n">
        <v>0.1722579</v>
      </c>
      <c r="L11" s="130" t="n">
        <v>0.1692308</v>
      </c>
      <c r="M11" s="127" t="n">
        <v>-0.0551143</v>
      </c>
      <c r="N11" s="129" t="n">
        <v>-0.0225627</v>
      </c>
    </row>
    <row r="12" customFormat="false" ht="13.8" hidden="false" customHeight="false" outlineLevel="0" collapsed="false">
      <c r="A12" s="43"/>
      <c r="C12" s="126" t="s">
        <v>249</v>
      </c>
      <c r="D12" s="127" t="s">
        <v>250</v>
      </c>
      <c r="E12" s="128" t="s">
        <v>251</v>
      </c>
      <c r="F12" s="126" t="s">
        <v>252</v>
      </c>
      <c r="G12" s="127" t="s">
        <v>253</v>
      </c>
      <c r="H12" s="128" t="s">
        <v>254</v>
      </c>
      <c r="I12" s="131" t="s">
        <v>255</v>
      </c>
      <c r="J12" s="132" t="s">
        <v>256</v>
      </c>
      <c r="K12" s="129" t="s">
        <v>257</v>
      </c>
      <c r="L12" s="130" t="s">
        <v>37</v>
      </c>
      <c r="M12" s="127" t="s">
        <v>258</v>
      </c>
      <c r="N12" s="129" t="s">
        <v>259</v>
      </c>
    </row>
    <row r="13" customFormat="false" ht="13.8" hidden="false" customHeight="false" outlineLevel="0" collapsed="false">
      <c r="A13" s="43"/>
      <c r="B13" s="125" t="s">
        <v>260</v>
      </c>
      <c r="C13" s="126" t="n">
        <v>0.4653846</v>
      </c>
      <c r="D13" s="133" t="n">
        <v>-0.044892</v>
      </c>
      <c r="E13" s="128" t="n">
        <v>-0.0899065</v>
      </c>
      <c r="F13" s="126" t="n">
        <v>0.4711539</v>
      </c>
      <c r="G13" s="133" t="n">
        <v>0.0581517</v>
      </c>
      <c r="H13" s="128" t="n">
        <v>0.0541821</v>
      </c>
      <c r="I13" s="131" t="n">
        <v>0.4679487</v>
      </c>
      <c r="J13" s="132" t="n">
        <v>0.0157704</v>
      </c>
      <c r="K13" s="129" t="n">
        <v>0.0489104</v>
      </c>
      <c r="L13" s="130" t="n">
        <v>0.4403846</v>
      </c>
      <c r="M13" s="133" t="n">
        <v>-0.0637502</v>
      </c>
      <c r="N13" s="129" t="n">
        <v>-0.0289184</v>
      </c>
    </row>
    <row r="14" customFormat="false" ht="13.8" hidden="false" customHeight="false" outlineLevel="0" collapsed="false">
      <c r="A14" s="43"/>
      <c r="C14" s="126" t="s">
        <v>261</v>
      </c>
      <c r="D14" s="133" t="s">
        <v>262</v>
      </c>
      <c r="E14" s="128" t="s">
        <v>263</v>
      </c>
      <c r="F14" s="126" t="s">
        <v>43</v>
      </c>
      <c r="G14" s="133" t="s">
        <v>264</v>
      </c>
      <c r="H14" s="128" t="s">
        <v>265</v>
      </c>
      <c r="I14" s="131" t="s">
        <v>266</v>
      </c>
      <c r="J14" s="132" t="s">
        <v>267</v>
      </c>
      <c r="K14" s="129" t="s">
        <v>268</v>
      </c>
      <c r="L14" s="130" t="s">
        <v>43</v>
      </c>
      <c r="M14" s="133" t="s">
        <v>269</v>
      </c>
      <c r="N14" s="129" t="s">
        <v>270</v>
      </c>
    </row>
    <row r="15" customFormat="false" ht="15.05" hidden="false" customHeight="false" outlineLevel="0" collapsed="false">
      <c r="A15" s="43"/>
      <c r="B15" s="125" t="s">
        <v>271</v>
      </c>
      <c r="C15" s="134" t="n">
        <v>0.4557158</v>
      </c>
      <c r="D15" s="133" t="n">
        <v>0.0276676</v>
      </c>
      <c r="E15" s="128" t="n">
        <v>0.0258759</v>
      </c>
      <c r="F15" s="134" t="n">
        <v>0.4486004</v>
      </c>
      <c r="G15" s="133" t="n">
        <v>0.2511304</v>
      </c>
      <c r="H15" s="128" t="n">
        <v>0.3051135</v>
      </c>
      <c r="I15" s="31" t="n">
        <v>0.4459402</v>
      </c>
      <c r="J15" s="132" t="n">
        <v>-0.1671169</v>
      </c>
      <c r="K15" s="129" t="n">
        <v>-0.1871027</v>
      </c>
      <c r="L15" s="135" t="n">
        <v>0.4573184</v>
      </c>
      <c r="M15" s="133" t="n">
        <v>-0.0497882</v>
      </c>
      <c r="N15" s="129" t="n">
        <v>0.1941206</v>
      </c>
    </row>
    <row r="16" customFormat="false" ht="13.8" hidden="false" customHeight="false" outlineLevel="0" collapsed="false">
      <c r="A16" s="43"/>
      <c r="B16" s="125"/>
      <c r="C16" s="134" t="s">
        <v>37</v>
      </c>
      <c r="D16" s="133" t="s">
        <v>272</v>
      </c>
      <c r="E16" s="128" t="s">
        <v>273</v>
      </c>
      <c r="F16" s="134" t="s">
        <v>249</v>
      </c>
      <c r="G16" s="133" t="s">
        <v>274</v>
      </c>
      <c r="H16" s="128" t="s">
        <v>275</v>
      </c>
      <c r="I16" s="31" t="s">
        <v>37</v>
      </c>
      <c r="J16" s="132" t="s">
        <v>276</v>
      </c>
      <c r="K16" s="129" t="s">
        <v>277</v>
      </c>
      <c r="L16" s="135" t="s">
        <v>249</v>
      </c>
      <c r="M16" s="133" t="s">
        <v>278</v>
      </c>
      <c r="N16" s="129" t="s">
        <v>279</v>
      </c>
    </row>
    <row r="17" customFormat="false" ht="15.05" hidden="false" customHeight="false" outlineLevel="0" collapsed="false">
      <c r="A17" s="43"/>
      <c r="B17" s="125" t="s">
        <v>280</v>
      </c>
      <c r="C17" s="134" t="n">
        <v>0.203022</v>
      </c>
      <c r="D17" s="133" t="n">
        <v>0.0136058</v>
      </c>
      <c r="E17" s="128" t="n">
        <v>-0.0556518</v>
      </c>
      <c r="F17" s="134" t="n">
        <v>0.203022</v>
      </c>
      <c r="G17" s="133" t="n">
        <v>-0.0282135</v>
      </c>
      <c r="H17" s="128" t="n">
        <v>-0.3476217</v>
      </c>
      <c r="I17" s="31" t="n">
        <v>0.196772</v>
      </c>
      <c r="J17" s="132" t="n">
        <v>-0.1826433</v>
      </c>
      <c r="K17" s="129" t="n">
        <v>-0.1760486</v>
      </c>
      <c r="L17" s="135" t="n">
        <v>0.2098901</v>
      </c>
      <c r="M17" s="133" t="n">
        <v>-0.2187728</v>
      </c>
      <c r="N17" s="129" t="n">
        <v>-0.3077296</v>
      </c>
    </row>
    <row r="18" customFormat="false" ht="13.8" hidden="false" customHeight="false" outlineLevel="0" collapsed="false">
      <c r="A18" s="43"/>
      <c r="B18" s="125"/>
      <c r="C18" s="134" t="s">
        <v>281</v>
      </c>
      <c r="D18" s="133" t="s">
        <v>282</v>
      </c>
      <c r="E18" s="128" t="s">
        <v>283</v>
      </c>
      <c r="F18" s="134" t="s">
        <v>281</v>
      </c>
      <c r="G18" s="133" t="s">
        <v>284</v>
      </c>
      <c r="H18" s="128" t="s">
        <v>285</v>
      </c>
      <c r="I18" s="31" t="s">
        <v>249</v>
      </c>
      <c r="J18" s="132" t="s">
        <v>286</v>
      </c>
      <c r="K18" s="129" t="s">
        <v>287</v>
      </c>
      <c r="L18" s="135" t="s">
        <v>249</v>
      </c>
      <c r="M18" s="133" t="s">
        <v>257</v>
      </c>
      <c r="N18" s="129" t="s">
        <v>288</v>
      </c>
    </row>
    <row r="19" customFormat="false" ht="9.4" hidden="false" customHeight="true" outlineLevel="0" collapsed="false">
      <c r="A19" s="43"/>
      <c r="B19" s="125"/>
      <c r="C19" s="134"/>
      <c r="D19" s="133"/>
      <c r="E19" s="136"/>
      <c r="F19" s="134"/>
      <c r="G19" s="133"/>
      <c r="H19" s="136"/>
      <c r="I19" s="31"/>
      <c r="J19" s="132"/>
      <c r="K19" s="132"/>
      <c r="L19" s="135"/>
      <c r="M19" s="133"/>
      <c r="N19" s="132"/>
    </row>
    <row r="20" customFormat="false" ht="13.8" hidden="false" customHeight="false" outlineLevel="0" collapsed="false">
      <c r="A20" s="50" t="s">
        <v>107</v>
      </c>
      <c r="B20" s="125"/>
      <c r="C20" s="134"/>
      <c r="D20" s="133"/>
      <c r="E20" s="136"/>
      <c r="F20" s="134"/>
      <c r="G20" s="133"/>
      <c r="H20" s="136"/>
      <c r="I20" s="31"/>
      <c r="J20" s="132"/>
      <c r="K20" s="132"/>
      <c r="L20" s="135"/>
      <c r="M20" s="133"/>
      <c r="N20" s="132"/>
    </row>
    <row r="21" customFormat="false" ht="9.4" hidden="false" customHeight="true" outlineLevel="0" collapsed="false">
      <c r="A21" s="43"/>
      <c r="C21" s="134"/>
      <c r="D21" s="133"/>
      <c r="E21" s="136"/>
      <c r="F21" s="134"/>
      <c r="G21" s="133"/>
      <c r="H21" s="136"/>
      <c r="I21" s="31"/>
      <c r="J21" s="132"/>
      <c r="K21" s="132"/>
      <c r="L21" s="135"/>
      <c r="M21" s="133"/>
      <c r="N21" s="132"/>
    </row>
    <row r="22" customFormat="false" ht="15.05" hidden="false" customHeight="false" outlineLevel="0" collapsed="false">
      <c r="B22" s="29" t="s">
        <v>289</v>
      </c>
      <c r="C22" s="134" t="n">
        <v>684.8974</v>
      </c>
      <c r="D22" s="133" t="s">
        <v>290</v>
      </c>
      <c r="E22" s="128" t="s">
        <v>290</v>
      </c>
      <c r="F22" s="134" t="n">
        <v>275.7819</v>
      </c>
      <c r="G22" s="133" t="s">
        <v>291</v>
      </c>
      <c r="H22" s="128" t="s">
        <v>290</v>
      </c>
      <c r="I22" s="31" t="n">
        <v>-49.49743</v>
      </c>
      <c r="J22" s="132" t="s">
        <v>290</v>
      </c>
      <c r="K22" s="129" t="s">
        <v>292</v>
      </c>
      <c r="L22" s="135" t="n">
        <v>386.3531</v>
      </c>
      <c r="M22" s="133" t="s">
        <v>290</v>
      </c>
      <c r="N22" s="137" t="s">
        <v>292</v>
      </c>
    </row>
    <row r="23" customFormat="false" ht="13.8" hidden="false" customHeight="false" outlineLevel="0" collapsed="false">
      <c r="A23" s="43"/>
      <c r="B23" s="125"/>
      <c r="C23" s="134" t="s">
        <v>293</v>
      </c>
      <c r="D23" s="133" t="s">
        <v>294</v>
      </c>
      <c r="E23" s="128" t="s">
        <v>295</v>
      </c>
      <c r="F23" s="134" t="s">
        <v>296</v>
      </c>
      <c r="G23" s="133" t="s">
        <v>297</v>
      </c>
      <c r="H23" s="128" t="s">
        <v>298</v>
      </c>
      <c r="I23" s="31" t="s">
        <v>299</v>
      </c>
      <c r="J23" s="132" t="s">
        <v>300</v>
      </c>
      <c r="K23" s="129" t="s">
        <v>301</v>
      </c>
      <c r="L23" s="135" t="s">
        <v>302</v>
      </c>
      <c r="M23" s="133" t="s">
        <v>303</v>
      </c>
      <c r="N23" s="129" t="s">
        <v>286</v>
      </c>
    </row>
    <row r="24" customFormat="false" ht="15.05" hidden="false" customHeight="false" outlineLevel="0" collapsed="false">
      <c r="A24" s="43"/>
      <c r="B24" s="125" t="s">
        <v>25</v>
      </c>
      <c r="C24" s="134" t="n">
        <v>9.523077</v>
      </c>
      <c r="D24" s="133" t="n">
        <v>-0.0026757</v>
      </c>
      <c r="E24" s="128" t="n">
        <v>-0.0050428</v>
      </c>
      <c r="F24" s="134" t="n">
        <v>9.361538</v>
      </c>
      <c r="G24" s="133" t="n">
        <v>0.0132332</v>
      </c>
      <c r="H24" s="128" t="n">
        <v>0.0092386</v>
      </c>
      <c r="I24" s="31" t="n">
        <v>9.419231</v>
      </c>
      <c r="J24" s="133" t="n">
        <v>-0.0049331</v>
      </c>
      <c r="K24" s="129" t="n">
        <v>-0.006913</v>
      </c>
      <c r="L24" s="135" t="n">
        <v>9.55</v>
      </c>
      <c r="M24" s="133" t="n">
        <v>-0.0017938</v>
      </c>
      <c r="N24" s="129" t="n">
        <v>0.0042848</v>
      </c>
    </row>
    <row r="25" customFormat="false" ht="13.8" hidden="false" customHeight="false" outlineLevel="0" collapsed="false">
      <c r="A25" s="43"/>
      <c r="B25" s="125"/>
      <c r="C25" s="134" t="s">
        <v>304</v>
      </c>
      <c r="D25" s="133" t="s">
        <v>305</v>
      </c>
      <c r="E25" s="128" t="s">
        <v>306</v>
      </c>
      <c r="F25" s="134" t="s">
        <v>307</v>
      </c>
      <c r="G25" s="133" t="s">
        <v>308</v>
      </c>
      <c r="H25" s="128" t="s">
        <v>309</v>
      </c>
      <c r="I25" s="31" t="s">
        <v>310</v>
      </c>
      <c r="J25" s="132" t="s">
        <v>311</v>
      </c>
      <c r="K25" s="129" t="s">
        <v>312</v>
      </c>
      <c r="L25" s="135" t="s">
        <v>313</v>
      </c>
      <c r="M25" s="133" t="s">
        <v>314</v>
      </c>
      <c r="N25" s="129" t="s">
        <v>315</v>
      </c>
    </row>
    <row r="26" customFormat="false" ht="15.05" hidden="false" customHeight="false" outlineLevel="0" collapsed="false">
      <c r="A26" s="43"/>
      <c r="B26" s="125" t="s">
        <v>71</v>
      </c>
      <c r="C26" s="134" t="n">
        <v>2.480769</v>
      </c>
      <c r="D26" s="133" t="n">
        <v>0.0164095</v>
      </c>
      <c r="E26" s="128" t="n">
        <v>0.019808</v>
      </c>
      <c r="F26" s="134" t="n">
        <v>2.511538</v>
      </c>
      <c r="G26" s="133" t="n">
        <v>0.0394915</v>
      </c>
      <c r="H26" s="128" t="n">
        <v>0.0324906</v>
      </c>
      <c r="I26" s="31" t="n">
        <v>2.411538</v>
      </c>
      <c r="J26" s="132" t="n">
        <v>-0.01488</v>
      </c>
      <c r="K26" s="129" t="n">
        <v>-0.0161935</v>
      </c>
      <c r="L26" s="135" t="n">
        <v>2.461538</v>
      </c>
      <c r="M26" s="133" t="n">
        <v>-0.0307993</v>
      </c>
      <c r="N26" s="129" t="n">
        <v>-0.0230566</v>
      </c>
    </row>
    <row r="27" customFormat="false" ht="15.05" hidden="false" customHeight="false" outlineLevel="0" collapsed="false">
      <c r="A27" s="43"/>
      <c r="B27" s="125"/>
      <c r="C27" s="134" t="s">
        <v>316</v>
      </c>
      <c r="D27" s="133" t="s">
        <v>317</v>
      </c>
      <c r="E27" s="128" t="s">
        <v>309</v>
      </c>
      <c r="F27" s="134" t="s">
        <v>318</v>
      </c>
      <c r="G27" s="133" t="s">
        <v>319</v>
      </c>
      <c r="H27" s="128" t="s">
        <v>320</v>
      </c>
      <c r="I27" s="31" t="s">
        <v>321</v>
      </c>
      <c r="J27" s="132" t="s">
        <v>322</v>
      </c>
      <c r="K27" s="129" t="s">
        <v>323</v>
      </c>
      <c r="L27" s="135" t="s">
        <v>321</v>
      </c>
      <c r="M27" s="133" t="s">
        <v>324</v>
      </c>
      <c r="N27" s="129" t="s">
        <v>325</v>
      </c>
    </row>
    <row r="28" customFormat="false" ht="15.05" hidden="false" customHeight="false" outlineLevel="0" collapsed="false">
      <c r="A28" s="43"/>
      <c r="B28" s="125" t="s">
        <v>59</v>
      </c>
      <c r="C28" s="55" t="n">
        <v>5.173077</v>
      </c>
      <c r="D28" s="124" t="n">
        <v>0.0038968</v>
      </c>
      <c r="E28" s="128" t="n">
        <v>0.0049626</v>
      </c>
      <c r="F28" s="134" t="n">
        <v>5.396154</v>
      </c>
      <c r="G28" s="133" t="n">
        <v>0.0078944</v>
      </c>
      <c r="H28" s="128" t="n">
        <v>0.0079344</v>
      </c>
      <c r="I28" s="31" t="n">
        <v>5.453846</v>
      </c>
      <c r="J28" s="132" t="n">
        <v>-0.0085336</v>
      </c>
      <c r="K28" s="129" t="n">
        <v>-0.0103683</v>
      </c>
      <c r="L28" s="135" t="n">
        <v>5.515385</v>
      </c>
      <c r="M28" s="133" t="n">
        <v>0.0200234</v>
      </c>
      <c r="N28" s="129" t="n">
        <v>0.021417</v>
      </c>
    </row>
    <row r="29" customFormat="false" ht="13.8" hidden="false" customHeight="false" outlineLevel="0" collapsed="false">
      <c r="A29" s="43"/>
      <c r="B29" s="125"/>
      <c r="C29" s="134" t="s">
        <v>326</v>
      </c>
      <c r="D29" s="133" t="s">
        <v>327</v>
      </c>
      <c r="E29" s="128" t="s">
        <v>328</v>
      </c>
      <c r="F29" s="134" t="s">
        <v>329</v>
      </c>
      <c r="G29" s="133" t="s">
        <v>330</v>
      </c>
      <c r="H29" s="128" t="s">
        <v>331</v>
      </c>
      <c r="I29" s="31" t="s">
        <v>332</v>
      </c>
      <c r="J29" s="132" t="s">
        <v>333</v>
      </c>
      <c r="K29" s="129" t="s">
        <v>334</v>
      </c>
      <c r="L29" s="135" t="s">
        <v>335</v>
      </c>
      <c r="M29" s="133" t="s">
        <v>336</v>
      </c>
      <c r="N29" s="129" t="s">
        <v>337</v>
      </c>
    </row>
    <row r="30" customFormat="false" ht="15.05" hidden="false" customHeight="false" outlineLevel="0" collapsed="false">
      <c r="A30" s="43"/>
      <c r="B30" s="125" t="s">
        <v>65</v>
      </c>
      <c r="C30" s="134" t="n">
        <v>3.85</v>
      </c>
      <c r="D30" s="133" t="n">
        <v>0.0054669</v>
      </c>
      <c r="E30" s="128" t="n">
        <v>0.0036899</v>
      </c>
      <c r="F30" s="134" t="n">
        <v>3.826923</v>
      </c>
      <c r="G30" s="133" t="n">
        <v>-0.0010221</v>
      </c>
      <c r="H30" s="128" t="n">
        <v>-0.001969</v>
      </c>
      <c r="I30" s="31" t="n">
        <v>3.476923</v>
      </c>
      <c r="J30" s="132" t="n">
        <v>-0.0054307</v>
      </c>
      <c r="K30" s="129" t="n">
        <v>-0.0061635</v>
      </c>
      <c r="L30" s="135" t="n">
        <v>3.407692</v>
      </c>
      <c r="M30" s="133" t="n">
        <v>-0.0026307</v>
      </c>
      <c r="N30" s="129" t="n">
        <v>-0.0018788</v>
      </c>
    </row>
    <row r="31" customFormat="false" ht="15.05" hidden="false" customHeight="false" outlineLevel="0" collapsed="false">
      <c r="A31" s="43"/>
      <c r="B31" s="125"/>
      <c r="C31" s="138" t="s">
        <v>338</v>
      </c>
      <c r="D31" s="133" t="s">
        <v>339</v>
      </c>
      <c r="E31" s="128" t="s">
        <v>340</v>
      </c>
      <c r="F31" s="138" t="s">
        <v>341</v>
      </c>
      <c r="G31" s="133" t="s">
        <v>342</v>
      </c>
      <c r="H31" s="128" t="s">
        <v>343</v>
      </c>
      <c r="I31" s="139" t="s">
        <v>344</v>
      </c>
      <c r="J31" s="132" t="s">
        <v>345</v>
      </c>
      <c r="K31" s="129" t="s">
        <v>346</v>
      </c>
      <c r="L31" s="140" t="s">
        <v>347</v>
      </c>
      <c r="M31" s="133" t="s">
        <v>348</v>
      </c>
      <c r="N31" s="129" t="s">
        <v>349</v>
      </c>
    </row>
    <row r="32" customFormat="false" ht="15.05" hidden="false" customHeight="false" outlineLevel="0" collapsed="false">
      <c r="A32" s="43"/>
      <c r="B32" s="125" t="s">
        <v>350</v>
      </c>
      <c r="C32" s="134" t="n">
        <v>21.14231</v>
      </c>
      <c r="D32" s="133" t="n">
        <v>0.0021842</v>
      </c>
      <c r="E32" s="128" t="n">
        <v>0.000802</v>
      </c>
      <c r="F32" s="134" t="n">
        <v>21.63077</v>
      </c>
      <c r="G32" s="133" t="n">
        <v>0.0086896</v>
      </c>
      <c r="H32" s="128" t="n">
        <v>0.0087048</v>
      </c>
      <c r="I32" s="31" t="n">
        <v>21.00385</v>
      </c>
      <c r="J32" s="132" t="n">
        <v>0.0086391</v>
      </c>
      <c r="K32" s="129" t="n">
        <v>0.0081465</v>
      </c>
      <c r="L32" s="135" t="n">
        <v>21.33462</v>
      </c>
      <c r="M32" s="133" t="n">
        <v>0.0119838</v>
      </c>
      <c r="N32" s="129" t="n">
        <v>0.0148233</v>
      </c>
    </row>
    <row r="33" customFormat="false" ht="15.05" hidden="false" customHeight="false" outlineLevel="0" collapsed="false">
      <c r="A33" s="43"/>
      <c r="B33" s="125"/>
      <c r="C33" s="134" t="s">
        <v>351</v>
      </c>
      <c r="D33" s="133" t="s">
        <v>352</v>
      </c>
      <c r="E33" s="128" t="s">
        <v>353</v>
      </c>
      <c r="F33" s="134" t="s">
        <v>354</v>
      </c>
      <c r="G33" s="133" t="s">
        <v>355</v>
      </c>
      <c r="H33" s="128" t="s">
        <v>356</v>
      </c>
      <c r="I33" s="31" t="s">
        <v>357</v>
      </c>
      <c r="J33" s="132" t="s">
        <v>358</v>
      </c>
      <c r="K33" s="129" t="s">
        <v>359</v>
      </c>
      <c r="L33" s="135" t="s">
        <v>360</v>
      </c>
      <c r="M33" s="133" t="s">
        <v>361</v>
      </c>
      <c r="N33" s="129" t="s">
        <v>362</v>
      </c>
    </row>
    <row r="34" customFormat="false" ht="15.05" hidden="false" customHeight="false" outlineLevel="0" collapsed="false">
      <c r="A34" s="43"/>
      <c r="B34" s="125" t="s">
        <v>363</v>
      </c>
      <c r="C34" s="134" t="n">
        <v>0.1346154</v>
      </c>
      <c r="D34" s="133" t="n">
        <v>-0.0135553</v>
      </c>
      <c r="E34" s="128" t="n">
        <v>-0.0186744</v>
      </c>
      <c r="F34" s="134" t="n">
        <v>0.15</v>
      </c>
      <c r="G34" s="133" t="n">
        <v>0.0790417</v>
      </c>
      <c r="H34" s="128" t="n">
        <v>0.057016</v>
      </c>
      <c r="I34" s="31" t="n">
        <v>0.1230769</v>
      </c>
      <c r="J34" s="133" t="n">
        <v>0.0217066</v>
      </c>
      <c r="K34" s="129" t="n">
        <v>0.0386007</v>
      </c>
      <c r="L34" s="135" t="n">
        <v>0.1538462</v>
      </c>
      <c r="M34" s="133" t="n">
        <v>0.0367112</v>
      </c>
      <c r="N34" s="129" t="n">
        <v>0.0888382</v>
      </c>
    </row>
    <row r="35" customFormat="false" ht="13.8" hidden="false" customHeight="false" outlineLevel="0" collapsed="false">
      <c r="A35" s="43"/>
      <c r="B35" s="29"/>
      <c r="C35" s="134" t="s">
        <v>364</v>
      </c>
      <c r="D35" s="133" t="s">
        <v>365</v>
      </c>
      <c r="E35" s="128" t="s">
        <v>366</v>
      </c>
      <c r="F35" s="134" t="s">
        <v>367</v>
      </c>
      <c r="G35" s="133" t="s">
        <v>368</v>
      </c>
      <c r="H35" s="128" t="s">
        <v>369</v>
      </c>
      <c r="I35" s="31" t="s">
        <v>370</v>
      </c>
      <c r="J35" s="133" t="s">
        <v>371</v>
      </c>
      <c r="K35" s="129" t="s">
        <v>372</v>
      </c>
      <c r="L35" s="135" t="s">
        <v>367</v>
      </c>
      <c r="M35" s="133" t="s">
        <v>373</v>
      </c>
      <c r="N35" s="129" t="s">
        <v>374</v>
      </c>
    </row>
    <row r="36" customFormat="false" ht="15.05" hidden="false" customHeight="false" outlineLevel="0" collapsed="false">
      <c r="A36" s="43"/>
      <c r="B36" s="125" t="s">
        <v>375</v>
      </c>
      <c r="C36" s="134" t="n">
        <v>0.0084638</v>
      </c>
      <c r="D36" s="133" t="n">
        <v>0.0189903</v>
      </c>
      <c r="E36" s="128" t="n">
        <v>0.0228653</v>
      </c>
      <c r="F36" s="134" t="n">
        <v>-0.0140127</v>
      </c>
      <c r="G36" s="133" t="n">
        <v>-0.0065309</v>
      </c>
      <c r="H36" s="128" t="n">
        <v>-0.0334167</v>
      </c>
      <c r="I36" s="31" t="n">
        <v>0.0583249</v>
      </c>
      <c r="J36" s="133" t="n">
        <v>-0.0008579</v>
      </c>
      <c r="K36" s="129" t="n">
        <v>0.0112974</v>
      </c>
      <c r="L36" s="135" t="n">
        <v>0.0341749</v>
      </c>
      <c r="M36" s="133" t="n">
        <v>-0.0899682</v>
      </c>
      <c r="N36" s="129" t="n">
        <v>-0.0698291</v>
      </c>
    </row>
    <row r="37" customFormat="false" ht="13.8" hidden="false" customHeight="false" outlineLevel="0" collapsed="false">
      <c r="A37" s="43"/>
      <c r="C37" s="134" t="s">
        <v>376</v>
      </c>
      <c r="D37" s="133" t="s">
        <v>377</v>
      </c>
      <c r="E37" s="128" t="s">
        <v>378</v>
      </c>
      <c r="F37" s="134" t="s">
        <v>379</v>
      </c>
      <c r="G37" s="133" t="s">
        <v>380</v>
      </c>
      <c r="H37" s="128" t="s">
        <v>381</v>
      </c>
      <c r="I37" s="31" t="s">
        <v>382</v>
      </c>
      <c r="J37" s="133" t="s">
        <v>383</v>
      </c>
      <c r="K37" s="129" t="s">
        <v>384</v>
      </c>
      <c r="L37" s="135" t="s">
        <v>385</v>
      </c>
      <c r="M37" s="133" t="s">
        <v>386</v>
      </c>
      <c r="N37" s="129" t="s">
        <v>387</v>
      </c>
    </row>
    <row r="38" customFormat="false" ht="30.15" hidden="false" customHeight="false" outlineLevel="0" collapsed="false">
      <c r="A38" s="43"/>
      <c r="B38" s="141" t="s">
        <v>388</v>
      </c>
      <c r="C38" s="134"/>
      <c r="D38" s="124"/>
      <c r="E38" s="142" t="n">
        <v>0.861</v>
      </c>
      <c r="F38" s="134"/>
      <c r="G38" s="124"/>
      <c r="H38" s="142" t="n">
        <v>0.679</v>
      </c>
      <c r="I38" s="134"/>
      <c r="J38" s="124"/>
      <c r="K38" s="143" t="n">
        <v>0.819</v>
      </c>
      <c r="L38" s="134"/>
      <c r="M38" s="144"/>
      <c r="N38" s="143" t="n">
        <v>0.234</v>
      </c>
    </row>
    <row r="39" customFormat="false" ht="9.4" hidden="false" customHeight="true" outlineLevel="0" collapsed="false">
      <c r="A39" s="74"/>
      <c r="B39" s="74"/>
      <c r="C39" s="75"/>
      <c r="D39" s="76"/>
      <c r="E39" s="76"/>
      <c r="F39" s="76"/>
      <c r="G39" s="76"/>
      <c r="H39" s="76"/>
      <c r="I39" s="76"/>
      <c r="J39" s="76"/>
      <c r="K39" s="76"/>
      <c r="L39" s="76"/>
      <c r="M39" s="76"/>
      <c r="N39" s="76"/>
    </row>
    <row r="40" customFormat="false" ht="40.55" hidden="false" customHeight="true" outlineLevel="0" collapsed="false">
      <c r="B40" s="145" t="s">
        <v>389</v>
      </c>
      <c r="C40" s="145"/>
      <c r="D40" s="145"/>
      <c r="E40" s="145"/>
      <c r="F40" s="145"/>
      <c r="G40" s="145"/>
      <c r="H40" s="145"/>
      <c r="I40" s="145"/>
      <c r="J40" s="145"/>
      <c r="K40" s="145"/>
      <c r="L40" s="145"/>
      <c r="M40" s="145"/>
      <c r="N40" s="145"/>
    </row>
    <row r="41" customFormat="false" ht="13.8" hidden="false" customHeight="false" outlineLevel="0" collapsed="false">
      <c r="L41" s="1"/>
      <c r="M41" s="2"/>
      <c r="N41" s="2"/>
    </row>
    <row r="42" customFormat="false" ht="13.8" hidden="false" customHeight="false" outlineLevel="0" collapsed="false">
      <c r="H42" s="0" t="s">
        <v>390</v>
      </c>
      <c r="M42" s="2"/>
      <c r="N42" s="2"/>
    </row>
    <row r="43" customFormat="false" ht="13.8" hidden="false" customHeight="false" outlineLevel="0" collapsed="false">
      <c r="J43" s="146"/>
      <c r="K43" s="146"/>
      <c r="L43" s="146"/>
      <c r="M43" s="146"/>
      <c r="P43" s="146"/>
    </row>
    <row r="44" customFormat="false" ht="13.8" hidden="false" customHeight="false" outlineLevel="0" collapsed="false">
      <c r="F44" s="146"/>
      <c r="G44" s="146"/>
      <c r="H44" s="146"/>
      <c r="I44" s="146"/>
      <c r="J44" s="146"/>
      <c r="K44" s="146"/>
      <c r="L44" s="146"/>
      <c r="M44" s="146"/>
      <c r="N44" s="146"/>
      <c r="O44" s="146"/>
      <c r="P44" s="146"/>
      <c r="S44" s="0" t="s">
        <v>391</v>
      </c>
    </row>
  </sheetData>
  <mergeCells count="15">
    <mergeCell ref="B1:N1"/>
    <mergeCell ref="B2:B7"/>
    <mergeCell ref="C2:E2"/>
    <mergeCell ref="F2:H2"/>
    <mergeCell ref="I2:K2"/>
    <mergeCell ref="L2:N2"/>
    <mergeCell ref="D3:E3"/>
    <mergeCell ref="G3:H3"/>
    <mergeCell ref="J3:K3"/>
    <mergeCell ref="M3:N3"/>
    <mergeCell ref="D4:E4"/>
    <mergeCell ref="G4:H4"/>
    <mergeCell ref="J4:K4"/>
    <mergeCell ref="M4:N4"/>
    <mergeCell ref="B40:N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B1:D2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2" activeCellId="0" sqref="B2"/>
    </sheetView>
  </sheetViews>
  <sheetFormatPr defaultRowHeight="13.8" outlineLevelRow="0" outlineLevelCol="0"/>
  <cols>
    <col collapsed="false" customWidth="true" hidden="false" outlineLevel="0" max="1" min="1" style="0" width="2.59"/>
    <col collapsed="false" customWidth="true" hidden="false" outlineLevel="0" max="2" min="2" style="0" width="45.31"/>
    <col collapsed="false" customWidth="true" hidden="false" outlineLevel="0" max="3" min="3" style="0" width="17.56"/>
    <col collapsed="false" customWidth="true" hidden="false" outlineLevel="0" max="4" min="4" style="0" width="16.59"/>
    <col collapsed="false" customWidth="true" hidden="false" outlineLevel="0" max="1025" min="5" style="0" width="10.5"/>
  </cols>
  <sheetData>
    <row r="1" customFormat="false" ht="15" hidden="false" customHeight="false" outlineLevel="0" collapsed="false">
      <c r="B1" s="147" t="s">
        <v>392</v>
      </c>
      <c r="C1" s="147"/>
      <c r="D1" s="147"/>
    </row>
    <row r="2" customFormat="false" ht="17" hidden="false" customHeight="true" outlineLevel="0" collapsed="false">
      <c r="B2" s="148" t="str">
        <f aca="false">"                                                  "</f>
        <v>                                                  </v>
      </c>
      <c r="C2" s="149" t="str">
        <f aca="false">"(1)"</f>
        <v>(1)</v>
      </c>
      <c r="D2" s="150" t="str">
        <f aca="false">"(2)"</f>
        <v>(2)</v>
      </c>
    </row>
    <row r="3" customFormat="false" ht="35" hidden="false" customHeight="true" outlineLevel="0" collapsed="false">
      <c r="B3" s="82"/>
      <c r="C3" s="151" t="s">
        <v>393</v>
      </c>
      <c r="D3" s="12" t="s">
        <v>394</v>
      </c>
    </row>
    <row r="4" customFormat="false" ht="45.8" hidden="false" customHeight="true" outlineLevel="0" collapsed="false">
      <c r="B4" s="14"/>
      <c r="C4" s="152" t="s">
        <v>395</v>
      </c>
      <c r="D4" s="153" t="s">
        <v>395</v>
      </c>
    </row>
    <row r="5" customFormat="false" ht="21.65" hidden="false" customHeight="true" outlineLevel="0" collapsed="false">
      <c r="B5" s="89" t="s">
        <v>396</v>
      </c>
      <c r="C5" s="154" t="s">
        <v>397</v>
      </c>
      <c r="D5" s="86" t="s">
        <v>398</v>
      </c>
    </row>
    <row r="6" customFormat="false" ht="13.8" hidden="false" customHeight="false" outlineLevel="0" collapsed="false">
      <c r="C6" s="155" t="s">
        <v>399</v>
      </c>
      <c r="D6" s="156" t="s">
        <v>400</v>
      </c>
    </row>
    <row r="7" customFormat="false" ht="13.8" hidden="false" customHeight="false" outlineLevel="0" collapsed="false">
      <c r="B7" s="89" t="s">
        <v>401</v>
      </c>
      <c r="C7" s="155" t="s">
        <v>402</v>
      </c>
      <c r="D7" s="156" t="s">
        <v>403</v>
      </c>
    </row>
    <row r="8" customFormat="false" ht="13.8" hidden="false" customHeight="false" outlineLevel="0" collapsed="false">
      <c r="B8" s="89"/>
      <c r="C8" s="155" t="s">
        <v>404</v>
      </c>
      <c r="D8" s="156" t="s">
        <v>400</v>
      </c>
    </row>
    <row r="9" customFormat="false" ht="13.8" hidden="false" customHeight="false" outlineLevel="0" collapsed="false">
      <c r="B9" s="89" t="s">
        <v>405</v>
      </c>
      <c r="C9" s="155" t="s">
        <v>406</v>
      </c>
      <c r="D9" s="156" t="s">
        <v>407</v>
      </c>
    </row>
    <row r="10" customFormat="false" ht="13.8" hidden="false" customHeight="false" outlineLevel="0" collapsed="false">
      <c r="B10" s="89"/>
      <c r="C10" s="155" t="s">
        <v>399</v>
      </c>
      <c r="D10" s="156" t="s">
        <v>400</v>
      </c>
    </row>
    <row r="11" customFormat="false" ht="13.8" hidden="false" customHeight="false" outlineLevel="0" collapsed="false">
      <c r="B11" s="89" t="s">
        <v>408</v>
      </c>
      <c r="C11" s="155" t="s">
        <v>409</v>
      </c>
      <c r="D11" s="156" t="s">
        <v>410</v>
      </c>
    </row>
    <row r="12" customFormat="false" ht="13.8" hidden="false" customHeight="false" outlineLevel="0" collapsed="false">
      <c r="C12" s="154" t="s">
        <v>411</v>
      </c>
      <c r="D12" s="86" t="s">
        <v>400</v>
      </c>
    </row>
    <row r="13" customFormat="false" ht="6.75" hidden="false" customHeight="true" outlineLevel="0" collapsed="false">
      <c r="B13" s="157" t="s">
        <v>412</v>
      </c>
      <c r="C13" s="158"/>
      <c r="D13" s="14"/>
    </row>
    <row r="14" customFormat="false" ht="7.25" hidden="false" customHeight="true" outlineLevel="0" collapsed="false">
      <c r="B14" s="159"/>
      <c r="C14" s="83"/>
    </row>
    <row r="15" customFormat="false" ht="30" hidden="false" customHeight="false" outlineLevel="0" collapsed="false">
      <c r="B15" s="159" t="s">
        <v>413</v>
      </c>
      <c r="C15" s="160" t="s">
        <v>414</v>
      </c>
      <c r="D15" s="161" t="s">
        <v>414</v>
      </c>
    </row>
    <row r="16" customFormat="false" ht="23.9" hidden="false" customHeight="true" outlineLevel="0" collapsed="false">
      <c r="B16" s="0" t="s">
        <v>415</v>
      </c>
      <c r="C16" s="154" t="s">
        <v>416</v>
      </c>
      <c r="D16" s="86" t="s">
        <v>417</v>
      </c>
    </row>
    <row r="17" customFormat="false" ht="13.8" hidden="false" customHeight="false" outlineLevel="0" collapsed="false">
      <c r="B17" s="0" t="s">
        <v>418</v>
      </c>
      <c r="C17" s="154" t="s">
        <v>419</v>
      </c>
      <c r="D17" s="86" t="s">
        <v>419</v>
      </c>
    </row>
    <row r="18" customFormat="false" ht="26" hidden="false" customHeight="true" outlineLevel="0" collapsed="false">
      <c r="B18" s="0" t="s">
        <v>420</v>
      </c>
      <c r="C18" s="154" t="s">
        <v>421</v>
      </c>
      <c r="D18" s="86" t="s">
        <v>422</v>
      </c>
    </row>
    <row r="19" customFormat="false" ht="23.9" hidden="false" customHeight="true" outlineLevel="0" collapsed="false">
      <c r="B19" s="0" t="s">
        <v>423</v>
      </c>
      <c r="C19" s="154" t="s">
        <v>424</v>
      </c>
      <c r="D19" s="86" t="s">
        <v>425</v>
      </c>
    </row>
    <row r="20" customFormat="false" ht="13.8" hidden="false" customHeight="false" outlineLevel="0" collapsed="false">
      <c r="B20" s="0" t="s">
        <v>426</v>
      </c>
      <c r="C20" s="154" t="s">
        <v>427</v>
      </c>
      <c r="D20" s="86" t="s">
        <v>428</v>
      </c>
    </row>
    <row r="21" customFormat="false" ht="13.8" hidden="false" customHeight="false" outlineLevel="0" collapsed="false">
      <c r="B21" s="0" t="s">
        <v>429</v>
      </c>
      <c r="C21" s="154" t="s">
        <v>430</v>
      </c>
      <c r="D21" s="86" t="s">
        <v>431</v>
      </c>
    </row>
    <row r="22" customFormat="false" ht="13.8" hidden="false" customHeight="false" outlineLevel="0" collapsed="false">
      <c r="B22" s="0" t="s">
        <v>432</v>
      </c>
      <c r="C22" s="154" t="s">
        <v>433</v>
      </c>
      <c r="D22" s="86" t="s">
        <v>434</v>
      </c>
    </row>
    <row r="23" customFormat="false" ht="9.25" hidden="false" customHeight="true" outlineLevel="0" collapsed="false">
      <c r="B23" s="76"/>
      <c r="C23" s="76"/>
      <c r="D23" s="162"/>
    </row>
    <row r="24" customFormat="false" ht="61.65" hidden="false" customHeight="true" outlineLevel="0" collapsed="false">
      <c r="B24" s="96" t="s">
        <v>435</v>
      </c>
      <c r="C24" s="96"/>
      <c r="D24" s="96"/>
    </row>
  </sheetData>
  <mergeCells count="2">
    <mergeCell ref="B1:D1"/>
    <mergeCell ref="B24:D24"/>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P65536"/>
  <sheetViews>
    <sheetView showFormulas="false" showGridLines="true" showRowColHeaders="true" showZeros="true" rightToLeft="false" tabSelected="false" showOutlineSymbols="true" defaultGridColor="true" view="normal" topLeftCell="A19" colorId="64" zoomScale="50" zoomScaleNormal="50" zoomScalePageLayoutView="100" workbookViewId="0">
      <selection pane="topLeft" activeCell="L39" activeCellId="0" sqref="L39"/>
    </sheetView>
  </sheetViews>
  <sheetFormatPr defaultRowHeight="13.8" outlineLevelRow="0" outlineLevelCol="0"/>
  <cols>
    <col collapsed="false" customWidth="true" hidden="false" outlineLevel="0" max="1" min="1" style="1" width="2"/>
    <col collapsed="false" customWidth="true" hidden="false" outlineLevel="0" max="2" min="2" style="1" width="39"/>
    <col collapsed="false" customWidth="true" hidden="false" outlineLevel="0" max="3" min="3" style="2" width="5.82"/>
    <col collapsed="false" customWidth="true" hidden="false" outlineLevel="0" max="4" min="4" style="2" width="8.98"/>
    <col collapsed="false" customWidth="true" hidden="false" outlineLevel="0" max="5" min="5" style="0" width="12.92"/>
    <col collapsed="false" customWidth="true" hidden="false" outlineLevel="0" max="6" min="6" style="0" width="12.77"/>
    <col collapsed="false" customWidth="true" hidden="false" outlineLevel="0" max="7" min="7" style="0" width="6"/>
    <col collapsed="false" customWidth="true" hidden="false" outlineLevel="0" max="8" min="8" style="0" width="9.45"/>
    <col collapsed="false" customWidth="true" hidden="false" outlineLevel="0" max="9" min="9" style="0" width="12.92"/>
    <col collapsed="false" customWidth="true" hidden="false" outlineLevel="0" max="10" min="10" style="0" width="12.77"/>
    <col collapsed="false" customWidth="true" hidden="false" outlineLevel="0" max="11" min="11" style="0" width="8.42"/>
    <col collapsed="false" customWidth="true" hidden="false" outlineLevel="0" max="12" min="12" style="0" width="19.73"/>
    <col collapsed="false" customWidth="true" hidden="false" outlineLevel="0" max="13" min="13" style="0" width="9.13"/>
    <col collapsed="false" customWidth="true" hidden="false" outlineLevel="0" max="17" min="14" style="0" width="8.42"/>
    <col collapsed="false" customWidth="true" hidden="false" outlineLevel="0" max="18" min="18" style="0" width="8.78"/>
    <col collapsed="false" customWidth="true" hidden="false" outlineLevel="0" max="1025" min="19" style="0" width="8.42"/>
  </cols>
  <sheetData>
    <row r="1" customFormat="false" ht="19.5" hidden="false" customHeight="true" outlineLevel="0" collapsed="false">
      <c r="A1" s="3"/>
      <c r="B1" s="163" t="s">
        <v>436</v>
      </c>
      <c r="C1" s="163"/>
      <c r="D1" s="163"/>
      <c r="E1" s="163"/>
      <c r="F1" s="163"/>
      <c r="G1" s="163"/>
      <c r="H1" s="163"/>
      <c r="I1" s="163"/>
      <c r="J1" s="163"/>
      <c r="K1" s="4"/>
      <c r="L1" s="4"/>
      <c r="M1" s="4"/>
      <c r="N1" s="4"/>
    </row>
    <row r="2" customFormat="false" ht="37.7" hidden="false" customHeight="true" outlineLevel="0" collapsed="false">
      <c r="A2" s="10"/>
      <c r="B2" s="10"/>
      <c r="C2" s="99" t="s">
        <v>437</v>
      </c>
      <c r="D2" s="99"/>
      <c r="E2" s="99"/>
      <c r="F2" s="99"/>
      <c r="G2" s="164" t="s">
        <v>438</v>
      </c>
      <c r="H2" s="164"/>
      <c r="I2" s="164"/>
      <c r="J2" s="164"/>
      <c r="K2" s="9"/>
      <c r="L2" s="9"/>
      <c r="M2" s="9"/>
      <c r="N2" s="9"/>
    </row>
    <row r="3" customFormat="false" ht="37.7" hidden="false" customHeight="true" outlineLevel="0" collapsed="false">
      <c r="A3" s="10"/>
      <c r="B3" s="10"/>
      <c r="C3" s="66" t="s">
        <v>439</v>
      </c>
      <c r="D3" s="66"/>
      <c r="E3" s="165" t="s">
        <v>440</v>
      </c>
      <c r="F3" s="165"/>
      <c r="G3" s="166" t="s">
        <v>439</v>
      </c>
      <c r="H3" s="166"/>
      <c r="I3" s="100" t="s">
        <v>440</v>
      </c>
      <c r="J3" s="100"/>
      <c r="K3" s="9"/>
      <c r="L3" s="9"/>
      <c r="M3" s="9"/>
      <c r="N3" s="9"/>
    </row>
    <row r="4" customFormat="false" ht="64.15" hidden="false" customHeight="true" outlineLevel="0" collapsed="false">
      <c r="A4" s="10"/>
      <c r="B4" s="10"/>
      <c r="C4" s="167"/>
      <c r="D4" s="167"/>
      <c r="E4" s="168" t="s">
        <v>441</v>
      </c>
      <c r="F4" s="70" t="s">
        <v>442</v>
      </c>
      <c r="G4" s="166"/>
      <c r="H4" s="166"/>
      <c r="I4" s="168" t="s">
        <v>441</v>
      </c>
      <c r="J4" s="62" t="s">
        <v>442</v>
      </c>
      <c r="K4" s="169"/>
      <c r="L4" s="169"/>
      <c r="M4" s="9"/>
      <c r="N4" s="9"/>
    </row>
    <row r="5" customFormat="false" ht="35.8" hidden="false" customHeight="true" outlineLevel="0" collapsed="false">
      <c r="A5" s="13"/>
      <c r="B5" s="10"/>
      <c r="C5" s="170" t="s">
        <v>443</v>
      </c>
      <c r="D5" s="170" t="s">
        <v>246</v>
      </c>
      <c r="E5" s="111" t="s">
        <v>247</v>
      </c>
      <c r="F5" s="113" t="s">
        <v>247</v>
      </c>
      <c r="G5" s="111" t="s">
        <v>443</v>
      </c>
      <c r="H5" s="113" t="s">
        <v>246</v>
      </c>
      <c r="I5" s="111" t="s">
        <v>247</v>
      </c>
      <c r="J5" s="112" t="s">
        <v>247</v>
      </c>
      <c r="K5" s="18"/>
      <c r="L5" s="18"/>
      <c r="M5" s="18"/>
      <c r="N5" s="18"/>
    </row>
    <row r="6" customFormat="false" ht="10.8" hidden="false" customHeight="true" outlineLevel="0" collapsed="false">
      <c r="B6" s="114"/>
      <c r="D6" s="115"/>
      <c r="E6" s="116"/>
      <c r="F6" s="118"/>
      <c r="G6" s="116"/>
      <c r="H6" s="118"/>
      <c r="I6" s="116"/>
      <c r="J6" s="20"/>
      <c r="K6" s="3"/>
      <c r="L6" s="3"/>
      <c r="M6" s="3"/>
      <c r="N6" s="3"/>
    </row>
    <row r="7" customFormat="false" ht="13.8" hidden="false" customHeight="false" outlineLevel="0" collapsed="false">
      <c r="A7" s="171" t="s">
        <v>13</v>
      </c>
      <c r="B7" s="171"/>
      <c r="C7" s="172"/>
      <c r="D7" s="61"/>
      <c r="E7" s="120"/>
      <c r="F7" s="115"/>
      <c r="G7" s="173"/>
      <c r="H7" s="115"/>
      <c r="I7" s="120"/>
      <c r="J7" s="20"/>
      <c r="K7" s="3"/>
      <c r="L7" s="3"/>
      <c r="M7" s="3"/>
      <c r="N7" s="3"/>
    </row>
    <row r="8" customFormat="false" ht="9.4" hidden="false" customHeight="true" outlineLevel="0" collapsed="false">
      <c r="A8" s="50"/>
      <c r="C8" s="172"/>
      <c r="D8" s="61"/>
      <c r="E8" s="120"/>
      <c r="F8" s="115"/>
      <c r="G8" s="174"/>
      <c r="H8" s="115"/>
      <c r="I8" s="120"/>
      <c r="J8" s="49"/>
      <c r="K8" s="3"/>
      <c r="L8" s="3"/>
      <c r="M8" s="3"/>
      <c r="N8" s="3"/>
    </row>
    <row r="9" customFormat="false" ht="15.05" hidden="false" customHeight="false" outlineLevel="0" collapsed="false">
      <c r="A9" s="43"/>
      <c r="B9" s="125" t="s">
        <v>25</v>
      </c>
      <c r="C9" s="175" t="n">
        <v>1181</v>
      </c>
      <c r="D9" s="126" t="n">
        <v>9.347163</v>
      </c>
      <c r="E9" s="127" t="n">
        <v>-0.0026074</v>
      </c>
      <c r="F9" s="132" t="n">
        <v>-0.0032758</v>
      </c>
      <c r="G9" s="176" t="n">
        <v>1024</v>
      </c>
      <c r="H9" s="177" t="n">
        <v>9.321289</v>
      </c>
      <c r="I9" s="178" t="n">
        <v>-0.0035562</v>
      </c>
      <c r="J9" s="136" t="n">
        <v>-0.0039686</v>
      </c>
      <c r="K9" s="3"/>
      <c r="M9" s="3"/>
      <c r="N9" s="3"/>
    </row>
    <row r="10" customFormat="false" ht="15.05" hidden="false" customHeight="false" outlineLevel="0" collapsed="false">
      <c r="A10" s="43"/>
      <c r="B10" s="125"/>
      <c r="C10" s="175"/>
      <c r="D10" s="126" t="s">
        <v>26</v>
      </c>
      <c r="E10" s="127" t="s">
        <v>263</v>
      </c>
      <c r="F10" s="129" t="s">
        <v>444</v>
      </c>
      <c r="G10" s="176"/>
      <c r="H10" s="177" t="s">
        <v>26</v>
      </c>
      <c r="I10" s="178" t="s">
        <v>445</v>
      </c>
      <c r="J10" s="128" t="s">
        <v>446</v>
      </c>
    </row>
    <row r="11" customFormat="false" ht="15.05" hidden="false" customHeight="false" outlineLevel="0" collapsed="false">
      <c r="A11" s="43"/>
      <c r="B11" s="125" t="s">
        <v>71</v>
      </c>
      <c r="C11" s="175" t="n">
        <v>1181</v>
      </c>
      <c r="D11" s="126" t="n">
        <v>2.463167</v>
      </c>
      <c r="E11" s="133" t="n">
        <v>-0.001327</v>
      </c>
      <c r="F11" s="129" t="n">
        <v>0.0027434</v>
      </c>
      <c r="G11" s="179" t="n">
        <v>1024</v>
      </c>
      <c r="H11" s="177" t="n">
        <v>2.450195</v>
      </c>
      <c r="I11" s="178" t="n">
        <v>-0.0073597</v>
      </c>
      <c r="J11" s="128" t="s">
        <v>290</v>
      </c>
    </row>
    <row r="12" customFormat="false" ht="15.05" hidden="false" customHeight="false" outlineLevel="0" collapsed="false">
      <c r="A12" s="43"/>
      <c r="B12" s="125"/>
      <c r="C12" s="175"/>
      <c r="D12" s="126" t="s">
        <v>447</v>
      </c>
      <c r="E12" s="133" t="s">
        <v>448</v>
      </c>
      <c r="F12" s="129" t="s">
        <v>449</v>
      </c>
      <c r="G12" s="179"/>
      <c r="H12" s="177" t="s">
        <v>450</v>
      </c>
      <c r="I12" s="178" t="s">
        <v>451</v>
      </c>
      <c r="J12" s="128" t="s">
        <v>452</v>
      </c>
    </row>
    <row r="13" customFormat="false" ht="15.05" hidden="false" customHeight="false" outlineLevel="0" collapsed="false">
      <c r="A13" s="43"/>
      <c r="B13" s="125" t="s">
        <v>59</v>
      </c>
      <c r="C13" s="180" t="n">
        <v>1181</v>
      </c>
      <c r="D13" s="134" t="n">
        <v>5.448772</v>
      </c>
      <c r="E13" s="133" t="n">
        <v>0.0017532</v>
      </c>
      <c r="F13" s="129" t="n">
        <v>0.0017037</v>
      </c>
      <c r="G13" s="176" t="n">
        <v>1024</v>
      </c>
      <c r="H13" s="181" t="n">
        <v>5.462891</v>
      </c>
      <c r="I13" s="178" t="n">
        <v>0.0027724</v>
      </c>
      <c r="J13" s="128" t="n">
        <v>0.0037624</v>
      </c>
    </row>
    <row r="14" customFormat="false" ht="15.05" hidden="false" customHeight="false" outlineLevel="0" collapsed="false">
      <c r="A14" s="43"/>
      <c r="B14" s="125"/>
      <c r="C14" s="180"/>
      <c r="D14" s="134" t="s">
        <v>453</v>
      </c>
      <c r="E14" s="133" t="s">
        <v>454</v>
      </c>
      <c r="F14" s="129" t="s">
        <v>455</v>
      </c>
      <c r="G14" s="176"/>
      <c r="H14" s="181" t="s">
        <v>332</v>
      </c>
      <c r="I14" s="178" t="s">
        <v>456</v>
      </c>
      <c r="J14" s="128" t="s">
        <v>457</v>
      </c>
    </row>
    <row r="15" customFormat="false" ht="15.05" hidden="false" customHeight="false" outlineLevel="0" collapsed="false">
      <c r="A15" s="43"/>
      <c r="B15" s="125" t="s">
        <v>65</v>
      </c>
      <c r="C15" s="180" t="n">
        <v>1181</v>
      </c>
      <c r="D15" s="134" t="n">
        <v>3.680779</v>
      </c>
      <c r="E15" s="133" t="n">
        <v>-0.0025457</v>
      </c>
      <c r="F15" s="129" t="n">
        <v>-0.002078</v>
      </c>
      <c r="G15" s="176" t="n">
        <v>1024</v>
      </c>
      <c r="H15" s="181" t="n">
        <v>3.645508</v>
      </c>
      <c r="I15" s="178" t="n">
        <v>-0.0072425</v>
      </c>
      <c r="J15" s="128" t="n">
        <v>-0.0072193</v>
      </c>
    </row>
    <row r="16" customFormat="false" ht="15.05" hidden="false" customHeight="false" outlineLevel="0" collapsed="false">
      <c r="A16" s="43"/>
      <c r="B16" s="125"/>
      <c r="C16" s="180"/>
      <c r="D16" s="134" t="s">
        <v>458</v>
      </c>
      <c r="E16" s="133" t="s">
        <v>459</v>
      </c>
      <c r="F16" s="129" t="s">
        <v>460</v>
      </c>
      <c r="G16" s="176"/>
      <c r="H16" s="181" t="s">
        <v>458</v>
      </c>
      <c r="I16" s="178" t="s">
        <v>461</v>
      </c>
      <c r="J16" s="128" t="s">
        <v>462</v>
      </c>
      <c r="O16" s="3"/>
      <c r="P16" s="3"/>
    </row>
    <row r="17" customFormat="false" ht="15.05" hidden="false" customHeight="false" outlineLevel="0" collapsed="false">
      <c r="A17" s="43"/>
      <c r="B17" s="125" t="s">
        <v>350</v>
      </c>
      <c r="C17" s="182" t="n">
        <v>1181</v>
      </c>
      <c r="D17" s="183" t="n">
        <v>21.19644</v>
      </c>
      <c r="E17" s="133" t="n">
        <v>0.0016598</v>
      </c>
      <c r="F17" s="129" t="n">
        <v>0.0005206</v>
      </c>
      <c r="G17" s="176" t="n">
        <v>1024</v>
      </c>
      <c r="H17" s="184" t="n">
        <v>21.14258</v>
      </c>
      <c r="I17" s="185" t="n">
        <v>-0.0022621</v>
      </c>
      <c r="J17" s="128" t="n">
        <v>-0.004013</v>
      </c>
    </row>
    <row r="18" customFormat="false" ht="15.05" hidden="false" customHeight="false" outlineLevel="0" collapsed="false">
      <c r="A18" s="43"/>
      <c r="B18" s="125"/>
      <c r="C18" s="175"/>
      <c r="D18" s="126" t="s">
        <v>463</v>
      </c>
      <c r="E18" s="133" t="s">
        <v>464</v>
      </c>
      <c r="F18" s="129" t="s">
        <v>465</v>
      </c>
      <c r="G18" s="186"/>
      <c r="H18" s="177" t="s">
        <v>466</v>
      </c>
      <c r="I18" s="178" t="s">
        <v>467</v>
      </c>
      <c r="J18" s="128" t="s">
        <v>468</v>
      </c>
      <c r="O18" s="3"/>
      <c r="P18" s="3"/>
    </row>
    <row r="19" customFormat="false" ht="15.05" hidden="false" customHeight="false" outlineLevel="0" collapsed="false">
      <c r="A19" s="43"/>
      <c r="B19" s="125" t="s">
        <v>363</v>
      </c>
      <c r="C19" s="180" t="n">
        <v>1181</v>
      </c>
      <c r="D19" s="134" t="n">
        <v>0.1574936</v>
      </c>
      <c r="E19" s="133" t="n">
        <v>0.0178415</v>
      </c>
      <c r="F19" s="129" t="n">
        <v>0.0202043</v>
      </c>
      <c r="G19" s="176" t="n">
        <v>1024</v>
      </c>
      <c r="H19" s="181" t="n">
        <v>0.1542969</v>
      </c>
      <c r="I19" s="178" t="n">
        <v>-0.0168637</v>
      </c>
      <c r="J19" s="128" t="n">
        <v>-0.0183538</v>
      </c>
    </row>
    <row r="20" customFormat="false" ht="15.05" hidden="false" customHeight="false" outlineLevel="0" collapsed="false">
      <c r="A20" s="43"/>
      <c r="B20" s="125"/>
      <c r="C20" s="180"/>
      <c r="D20" s="134" t="s">
        <v>367</v>
      </c>
      <c r="E20" s="133" t="s">
        <v>469</v>
      </c>
      <c r="F20" s="129" t="s">
        <v>470</v>
      </c>
      <c r="G20" s="186"/>
      <c r="H20" s="181" t="s">
        <v>367</v>
      </c>
      <c r="I20" s="178" t="s">
        <v>471</v>
      </c>
      <c r="J20" s="128" t="s">
        <v>472</v>
      </c>
    </row>
    <row r="21" customFormat="false" ht="9.4" hidden="false" customHeight="true" outlineLevel="0" collapsed="false">
      <c r="A21" s="43"/>
      <c r="B21" s="0"/>
      <c r="C21" s="187"/>
      <c r="D21" s="115"/>
      <c r="E21" s="188"/>
      <c r="F21" s="132"/>
      <c r="G21" s="189"/>
      <c r="H21" s="190"/>
      <c r="I21" s="120"/>
      <c r="J21" s="136"/>
    </row>
    <row r="22" customFormat="false" ht="13.8" hidden="false" customHeight="false" outlineLevel="0" collapsed="false">
      <c r="A22" s="171" t="s">
        <v>76</v>
      </c>
      <c r="B22" s="171"/>
      <c r="C22" s="187"/>
      <c r="D22" s="115"/>
      <c r="E22" s="188"/>
      <c r="F22" s="132"/>
      <c r="G22" s="189"/>
      <c r="H22" s="190"/>
      <c r="I22" s="120"/>
      <c r="J22" s="136"/>
      <c r="O22" s="2"/>
      <c r="P22" s="2"/>
    </row>
    <row r="23" customFormat="false" ht="9.4" hidden="false" customHeight="true" outlineLevel="0" collapsed="false">
      <c r="A23" s="43"/>
      <c r="B23" s="0"/>
      <c r="C23" s="187"/>
      <c r="D23" s="115"/>
      <c r="E23" s="188"/>
      <c r="F23" s="132"/>
      <c r="G23" s="189"/>
      <c r="H23" s="190"/>
      <c r="I23" s="120"/>
      <c r="J23" s="136"/>
      <c r="O23" s="2"/>
      <c r="P23" s="2"/>
    </row>
    <row r="24" customFormat="false" ht="13.8" hidden="false" customHeight="false" outlineLevel="0" collapsed="false">
      <c r="A24" s="43" t="s">
        <v>473</v>
      </c>
      <c r="B24" s="0"/>
      <c r="C24" s="187"/>
      <c r="D24" s="115"/>
      <c r="E24" s="188"/>
      <c r="F24" s="132"/>
      <c r="G24" s="189"/>
      <c r="H24" s="190"/>
      <c r="I24" s="120"/>
      <c r="J24" s="136"/>
      <c r="O24" s="2"/>
      <c r="P24" s="2"/>
    </row>
    <row r="25" customFormat="false" ht="15.05" hidden="false" customHeight="false" outlineLevel="0" collapsed="false">
      <c r="A25" s="43"/>
      <c r="B25" s="125" t="s">
        <v>89</v>
      </c>
      <c r="C25" s="180" t="n">
        <v>1181</v>
      </c>
      <c r="D25" s="134" t="n">
        <v>13.3116</v>
      </c>
      <c r="E25" s="133" t="n">
        <v>0.0005089</v>
      </c>
      <c r="F25" s="129" t="n">
        <v>0.0007613</v>
      </c>
      <c r="G25" s="186" t="n">
        <v>1024</v>
      </c>
      <c r="H25" s="181" t="n">
        <v>13.29688</v>
      </c>
      <c r="I25" s="133" t="n">
        <v>0.0005093</v>
      </c>
      <c r="J25" s="128" t="n">
        <v>0.0010506</v>
      </c>
    </row>
    <row r="26" customFormat="false" ht="15.05" hidden="false" customHeight="false" outlineLevel="0" collapsed="false">
      <c r="A26" s="43"/>
      <c r="B26" s="125"/>
      <c r="C26" s="180"/>
      <c r="D26" s="134" t="s">
        <v>474</v>
      </c>
      <c r="E26" s="133" t="s">
        <v>475</v>
      </c>
      <c r="F26" s="129" t="s">
        <v>476</v>
      </c>
      <c r="G26" s="186"/>
      <c r="H26" s="181" t="s">
        <v>477</v>
      </c>
      <c r="I26" s="133" t="s">
        <v>478</v>
      </c>
      <c r="J26" s="128" t="s">
        <v>479</v>
      </c>
      <c r="O26" s="2"/>
      <c r="P26" s="2"/>
    </row>
    <row r="27" customFormat="false" ht="15.05" hidden="false" customHeight="false" outlineLevel="0" collapsed="false">
      <c r="A27" s="43"/>
      <c r="B27" s="29" t="s">
        <v>289</v>
      </c>
      <c r="C27" s="180" t="n">
        <v>1167</v>
      </c>
      <c r="D27" s="138" t="n">
        <v>362.4119</v>
      </c>
      <c r="E27" s="133" t="s">
        <v>290</v>
      </c>
      <c r="F27" s="129" t="s">
        <v>291</v>
      </c>
      <c r="G27" s="186" t="s">
        <v>480</v>
      </c>
      <c r="H27" s="181" t="n">
        <v>322.9235</v>
      </c>
      <c r="I27" s="133" t="s">
        <v>290</v>
      </c>
      <c r="J27" s="128" t="s">
        <v>290</v>
      </c>
    </row>
    <row r="28" customFormat="false" ht="15.05" hidden="false" customHeight="false" outlineLevel="0" collapsed="false">
      <c r="A28" s="43"/>
      <c r="B28" s="125"/>
      <c r="C28" s="180"/>
      <c r="D28" s="134" t="s">
        <v>481</v>
      </c>
      <c r="E28" s="133" t="s">
        <v>482</v>
      </c>
      <c r="F28" s="129" t="s">
        <v>287</v>
      </c>
      <c r="G28" s="186"/>
      <c r="H28" s="181" t="s">
        <v>483</v>
      </c>
      <c r="I28" s="133" t="s">
        <v>263</v>
      </c>
      <c r="J28" s="128" t="s">
        <v>484</v>
      </c>
      <c r="O28" s="2"/>
      <c r="P28" s="2"/>
    </row>
    <row r="29" customFormat="false" ht="15.05" hidden="false" customHeight="false" outlineLevel="0" collapsed="false">
      <c r="A29" s="43"/>
      <c r="B29" s="125" t="s">
        <v>485</v>
      </c>
      <c r="C29" s="180" t="n">
        <v>1124</v>
      </c>
      <c r="D29" s="134" t="n">
        <v>0.0800712</v>
      </c>
      <c r="E29" s="133" t="n">
        <v>-0.0063333</v>
      </c>
      <c r="F29" s="129" t="n">
        <v>-0.0146261</v>
      </c>
      <c r="G29" s="186" t="n">
        <v>979</v>
      </c>
      <c r="H29" s="191" t="n">
        <v>0.0837589</v>
      </c>
      <c r="I29" s="133" t="n">
        <v>0.0114077</v>
      </c>
      <c r="J29" s="128" t="n">
        <v>0.0121484</v>
      </c>
    </row>
    <row r="30" customFormat="false" ht="15.05" hidden="false" customHeight="false" outlineLevel="0" collapsed="false">
      <c r="A30" s="43"/>
      <c r="B30" s="125"/>
      <c r="C30" s="180"/>
      <c r="D30" s="134" t="s">
        <v>486</v>
      </c>
      <c r="E30" s="127" t="s">
        <v>487</v>
      </c>
      <c r="F30" s="129" t="s">
        <v>488</v>
      </c>
      <c r="G30" s="186"/>
      <c r="H30" s="191" t="s">
        <v>489</v>
      </c>
      <c r="I30" s="127" t="s">
        <v>490</v>
      </c>
      <c r="J30" s="128" t="s">
        <v>491</v>
      </c>
    </row>
    <row r="31" customFormat="false" ht="15.05" hidden="false" customHeight="false" outlineLevel="0" collapsed="false">
      <c r="A31" s="43"/>
      <c r="B31" s="29" t="s">
        <v>84</v>
      </c>
      <c r="C31" s="180" t="n">
        <v>1180</v>
      </c>
      <c r="D31" s="138" t="n">
        <v>0.1881356</v>
      </c>
      <c r="E31" s="133" t="n">
        <v>0.00122</v>
      </c>
      <c r="F31" s="129" t="n">
        <v>0.0040802</v>
      </c>
      <c r="G31" s="186" t="n">
        <v>1023</v>
      </c>
      <c r="H31" s="191" t="n">
        <v>0.1886608</v>
      </c>
      <c r="I31" s="127" t="n">
        <v>-0.0189902</v>
      </c>
      <c r="J31" s="128" t="n">
        <v>-0.0033158</v>
      </c>
    </row>
    <row r="32" customFormat="false" ht="15.05" hidden="false" customHeight="false" outlineLevel="0" collapsed="false">
      <c r="A32" s="43"/>
      <c r="B32" s="125"/>
      <c r="C32" s="180"/>
      <c r="D32" s="134" t="s">
        <v>256</v>
      </c>
      <c r="E32" s="133" t="s">
        <v>492</v>
      </c>
      <c r="F32" s="129" t="s">
        <v>493</v>
      </c>
      <c r="G32" s="186"/>
      <c r="H32" s="191" t="s">
        <v>256</v>
      </c>
      <c r="I32" s="133" t="s">
        <v>494</v>
      </c>
      <c r="J32" s="128" t="s">
        <v>495</v>
      </c>
    </row>
    <row r="33" customFormat="false" ht="15.05" hidden="false" customHeight="false" outlineLevel="0" collapsed="false">
      <c r="A33" s="43"/>
      <c r="B33" s="125" t="s">
        <v>496</v>
      </c>
      <c r="C33" s="180" t="n">
        <v>1181</v>
      </c>
      <c r="D33" s="134" t="n">
        <v>0.0465707</v>
      </c>
      <c r="E33" s="133" t="n">
        <v>0.0124743</v>
      </c>
      <c r="F33" s="129" t="n">
        <v>0.016073</v>
      </c>
      <c r="G33" s="186" t="n">
        <v>1024</v>
      </c>
      <c r="H33" s="191" t="n">
        <v>0.046875</v>
      </c>
      <c r="I33" s="133" t="n">
        <v>0.0375498</v>
      </c>
      <c r="J33" s="128" t="n">
        <v>0.023415</v>
      </c>
    </row>
    <row r="34" customFormat="false" ht="15.05" hidden="false" customHeight="false" outlineLevel="0" collapsed="false">
      <c r="A34" s="43"/>
      <c r="B34" s="125"/>
      <c r="C34" s="175"/>
      <c r="D34" s="126" t="s">
        <v>252</v>
      </c>
      <c r="E34" s="192" t="s">
        <v>497</v>
      </c>
      <c r="F34" s="129" t="s">
        <v>498</v>
      </c>
      <c r="G34" s="186"/>
      <c r="H34" s="191" t="s">
        <v>252</v>
      </c>
      <c r="I34" s="192" t="s">
        <v>499</v>
      </c>
      <c r="J34" s="128" t="s">
        <v>500</v>
      </c>
    </row>
    <row r="35" customFormat="false" ht="15.05" hidden="false" customHeight="false" outlineLevel="0" collapsed="false">
      <c r="A35" s="43"/>
      <c r="B35" s="125" t="s">
        <v>501</v>
      </c>
      <c r="C35" s="175" t="n">
        <v>1181</v>
      </c>
      <c r="D35" s="126" t="n">
        <v>1003.553</v>
      </c>
      <c r="E35" s="192" t="s">
        <v>290</v>
      </c>
      <c r="F35" s="129" t="s">
        <v>290</v>
      </c>
      <c r="G35" s="186" t="s">
        <v>502</v>
      </c>
      <c r="H35" s="191" t="n">
        <v>959.4095</v>
      </c>
      <c r="I35" s="192" t="s">
        <v>290</v>
      </c>
      <c r="J35" s="128" t="s">
        <v>290</v>
      </c>
    </row>
    <row r="36" customFormat="false" ht="15.05" hidden="false" customHeight="false" outlineLevel="0" collapsed="false">
      <c r="A36" s="43"/>
      <c r="B36" s="125"/>
      <c r="C36" s="175"/>
      <c r="D36" s="126" t="s">
        <v>503</v>
      </c>
      <c r="E36" s="192" t="s">
        <v>504</v>
      </c>
      <c r="F36" s="129" t="s">
        <v>505</v>
      </c>
      <c r="G36" s="186"/>
      <c r="H36" s="193" t="s">
        <v>506</v>
      </c>
      <c r="I36" s="192" t="s">
        <v>348</v>
      </c>
      <c r="J36" s="128" t="s">
        <v>507</v>
      </c>
    </row>
    <row r="37" customFormat="false" ht="10.35" hidden="false" customHeight="true" outlineLevel="0" collapsed="false">
      <c r="A37" s="43"/>
      <c r="C37" s="194"/>
      <c r="D37" s="195"/>
      <c r="E37" s="196"/>
      <c r="F37" s="132"/>
      <c r="G37" s="189"/>
      <c r="H37" s="197"/>
      <c r="I37" s="196"/>
      <c r="J37" s="136"/>
    </row>
    <row r="38" customFormat="false" ht="13.8" hidden="false" customHeight="false" outlineLevel="0" collapsed="false">
      <c r="A38" s="42" t="s">
        <v>508</v>
      </c>
      <c r="B38" s="42"/>
      <c r="C38" s="194"/>
      <c r="D38" s="195"/>
      <c r="E38" s="198"/>
      <c r="F38" s="132"/>
      <c r="G38" s="189"/>
      <c r="H38" s="197"/>
      <c r="I38" s="198"/>
      <c r="J38" s="136"/>
    </row>
    <row r="39" customFormat="false" ht="15.05" hidden="false" customHeight="false" outlineLevel="0" collapsed="false">
      <c r="A39" s="43"/>
      <c r="B39" s="125" t="s">
        <v>509</v>
      </c>
      <c r="C39" s="175" t="n">
        <v>1181</v>
      </c>
      <c r="D39" s="126" t="n">
        <v>0.6562235</v>
      </c>
      <c r="E39" s="192" t="n">
        <v>0.0259602</v>
      </c>
      <c r="F39" s="129" t="n">
        <v>0.0243344</v>
      </c>
      <c r="G39" s="186" t="s">
        <v>502</v>
      </c>
      <c r="H39" s="191" t="n">
        <v>0.6621094</v>
      </c>
      <c r="I39" s="192" t="n">
        <v>0.0343911</v>
      </c>
      <c r="J39" s="128" t="n">
        <v>0.0246531</v>
      </c>
    </row>
    <row r="40" customFormat="false" ht="15.05" hidden="false" customHeight="false" outlineLevel="0" collapsed="false">
      <c r="A40" s="43"/>
      <c r="B40" s="125"/>
      <c r="C40" s="175"/>
      <c r="D40" s="126" t="s">
        <v>486</v>
      </c>
      <c r="E40" s="199" t="s">
        <v>510</v>
      </c>
      <c r="F40" s="129" t="s">
        <v>511</v>
      </c>
      <c r="G40" s="186"/>
      <c r="H40" s="191" t="s">
        <v>512</v>
      </c>
      <c r="I40" s="199" t="s">
        <v>513</v>
      </c>
      <c r="J40" s="128" t="s">
        <v>514</v>
      </c>
      <c r="O40" s="3"/>
      <c r="P40" s="3"/>
    </row>
    <row r="41" customFormat="false" ht="15.05" hidden="false" customHeight="false" outlineLevel="0" collapsed="false">
      <c r="A41" s="43"/>
      <c r="B41" s="125" t="s">
        <v>515</v>
      </c>
      <c r="C41" s="175" t="n">
        <v>1181</v>
      </c>
      <c r="D41" s="126" t="n">
        <v>0.2912786</v>
      </c>
      <c r="E41" s="192" t="n">
        <v>0.0268386</v>
      </c>
      <c r="F41" s="129" t="n">
        <v>0.0095454</v>
      </c>
      <c r="G41" s="186" t="s">
        <v>502</v>
      </c>
      <c r="H41" s="191" t="n">
        <v>0.2949219</v>
      </c>
      <c r="I41" s="192" t="n">
        <v>0.0393286</v>
      </c>
      <c r="J41" s="128" t="n">
        <v>0.0133075</v>
      </c>
      <c r="O41" s="3"/>
      <c r="P41" s="3"/>
    </row>
    <row r="42" customFormat="false" ht="15.05" hidden="false" customHeight="false" outlineLevel="0" collapsed="false">
      <c r="A42" s="43"/>
      <c r="B42" s="125"/>
      <c r="C42" s="175"/>
      <c r="D42" s="126" t="s">
        <v>516</v>
      </c>
      <c r="E42" s="199" t="s">
        <v>517</v>
      </c>
      <c r="F42" s="129" t="s">
        <v>518</v>
      </c>
      <c r="G42" s="186"/>
      <c r="H42" s="191" t="s">
        <v>519</v>
      </c>
      <c r="I42" s="199" t="s">
        <v>520</v>
      </c>
      <c r="J42" s="128" t="s">
        <v>521</v>
      </c>
    </row>
    <row r="43" customFormat="false" ht="15.05" hidden="false" customHeight="false" outlineLevel="0" collapsed="false">
      <c r="A43" s="43"/>
      <c r="B43" s="125" t="s">
        <v>522</v>
      </c>
      <c r="C43" s="175" t="n">
        <v>1181</v>
      </c>
      <c r="D43" s="126" t="n">
        <v>1.256562</v>
      </c>
      <c r="E43" s="192" t="n">
        <v>0.0133364</v>
      </c>
      <c r="F43" s="129" t="n">
        <v>0.0153079</v>
      </c>
      <c r="G43" s="186" t="s">
        <v>502</v>
      </c>
      <c r="H43" s="191" t="n">
        <v>1.245117</v>
      </c>
      <c r="I43" s="192" t="n">
        <v>-0.0196593</v>
      </c>
      <c r="J43" s="128" t="n">
        <v>-0.0226722</v>
      </c>
    </row>
    <row r="44" customFormat="false" ht="15.05" hidden="false" customHeight="false" outlineLevel="0" collapsed="false">
      <c r="A44" s="43"/>
      <c r="B44" s="125"/>
      <c r="C44" s="175"/>
      <c r="D44" s="126" t="s">
        <v>523</v>
      </c>
      <c r="E44" s="192" t="s">
        <v>524</v>
      </c>
      <c r="F44" s="129" t="s">
        <v>525</v>
      </c>
      <c r="G44" s="186"/>
      <c r="H44" s="191" t="s">
        <v>523</v>
      </c>
      <c r="I44" s="192" t="s">
        <v>367</v>
      </c>
      <c r="J44" s="128" t="s">
        <v>526</v>
      </c>
    </row>
    <row r="45" customFormat="false" ht="9.4" hidden="false" customHeight="true" outlineLevel="0" collapsed="false">
      <c r="A45" s="43"/>
      <c r="B45" s="0"/>
      <c r="C45" s="194"/>
      <c r="D45" s="195"/>
      <c r="E45" s="196"/>
      <c r="F45" s="132"/>
      <c r="G45" s="189"/>
      <c r="H45" s="197"/>
      <c r="I45" s="196"/>
      <c r="J45" s="136"/>
    </row>
    <row r="46" customFormat="false" ht="13.8" hidden="false" customHeight="false" outlineLevel="0" collapsed="false">
      <c r="A46" s="42" t="s">
        <v>527</v>
      </c>
      <c r="B46" s="42"/>
      <c r="C46" s="194"/>
      <c r="D46" s="195"/>
      <c r="E46" s="196"/>
      <c r="F46" s="132"/>
      <c r="G46" s="189"/>
      <c r="H46" s="197"/>
      <c r="I46" s="196"/>
      <c r="J46" s="136"/>
    </row>
    <row r="47" customFormat="false" ht="15.05" hidden="false" customHeight="false" outlineLevel="0" collapsed="false">
      <c r="A47" s="43"/>
      <c r="B47" s="125" t="s">
        <v>528</v>
      </c>
      <c r="C47" s="175" t="n">
        <v>1181</v>
      </c>
      <c r="D47" s="126" t="n">
        <v>0.1109229</v>
      </c>
      <c r="E47" s="192" t="n">
        <v>-0.0172178</v>
      </c>
      <c r="F47" s="129" t="n">
        <v>-0.0266532</v>
      </c>
      <c r="G47" s="186" t="s">
        <v>502</v>
      </c>
      <c r="H47" s="126" t="n">
        <v>0.1083984</v>
      </c>
      <c r="I47" s="199" t="n">
        <v>-0.0350552</v>
      </c>
      <c r="J47" s="128" t="n">
        <v>-0.0195093</v>
      </c>
    </row>
    <row r="48" customFormat="false" ht="15.05" hidden="false" customHeight="false" outlineLevel="0" collapsed="false">
      <c r="A48" s="43"/>
      <c r="B48" s="125"/>
      <c r="C48" s="175"/>
      <c r="D48" s="126" t="s">
        <v>266</v>
      </c>
      <c r="E48" s="192" t="s">
        <v>523</v>
      </c>
      <c r="F48" s="129" t="s">
        <v>529</v>
      </c>
      <c r="G48" s="186"/>
      <c r="H48" s="183" t="s">
        <v>266</v>
      </c>
      <c r="I48" s="199" t="s">
        <v>530</v>
      </c>
      <c r="J48" s="128" t="s">
        <v>531</v>
      </c>
      <c r="O48" s="34"/>
      <c r="P48" s="34"/>
    </row>
    <row r="49" customFormat="false" ht="15.05" hidden="false" customHeight="false" outlineLevel="0" collapsed="false">
      <c r="A49" s="43"/>
      <c r="B49" s="125" t="s">
        <v>532</v>
      </c>
      <c r="C49" s="175" t="n">
        <v>1181</v>
      </c>
      <c r="D49" s="126" t="n">
        <v>0.2404742</v>
      </c>
      <c r="E49" s="192" t="n">
        <v>0.0276776</v>
      </c>
      <c r="F49" s="129" t="n">
        <v>0.0260166</v>
      </c>
      <c r="G49" s="186" t="s">
        <v>502</v>
      </c>
      <c r="H49" s="191" t="n">
        <v>0.234375</v>
      </c>
      <c r="I49" s="127" t="n">
        <v>-0.0041091</v>
      </c>
      <c r="J49" s="128" t="n">
        <v>-0.0043076</v>
      </c>
    </row>
    <row r="50" customFormat="false" ht="15.05" hidden="false" customHeight="false" outlineLevel="0" collapsed="false">
      <c r="A50" s="43"/>
      <c r="B50" s="125"/>
      <c r="C50" s="175"/>
      <c r="D50" s="126" t="s">
        <v>533</v>
      </c>
      <c r="E50" s="192" t="s">
        <v>534</v>
      </c>
      <c r="F50" s="129" t="s">
        <v>535</v>
      </c>
      <c r="G50" s="186"/>
      <c r="H50" s="191" t="s">
        <v>536</v>
      </c>
      <c r="I50" s="192" t="s">
        <v>537</v>
      </c>
      <c r="J50" s="128" t="s">
        <v>538</v>
      </c>
      <c r="O50" s="34"/>
      <c r="P50" s="34"/>
    </row>
    <row r="51" customFormat="false" ht="15.05" hidden="false" customHeight="false" outlineLevel="0" collapsed="false">
      <c r="A51" s="43"/>
      <c r="B51" s="125" t="s">
        <v>375</v>
      </c>
      <c r="C51" s="175" t="n">
        <v>1181</v>
      </c>
      <c r="D51" s="126" t="s">
        <v>539</v>
      </c>
      <c r="E51" s="192" t="n">
        <v>0.0041732</v>
      </c>
      <c r="F51" s="129" t="n">
        <v>0.0017657</v>
      </c>
      <c r="G51" s="186" t="s">
        <v>502</v>
      </c>
      <c r="H51" s="191" t="s">
        <v>539</v>
      </c>
      <c r="I51" s="192" t="n">
        <v>0.0021619</v>
      </c>
      <c r="J51" s="128" t="n">
        <v>0.0022987</v>
      </c>
    </row>
    <row r="52" customFormat="false" ht="15.05" hidden="false" customHeight="false" outlineLevel="0" collapsed="false">
      <c r="A52" s="43"/>
      <c r="B52" s="125"/>
      <c r="C52" s="175"/>
      <c r="D52" s="126" t="s">
        <v>376</v>
      </c>
      <c r="E52" s="192" t="s">
        <v>540</v>
      </c>
      <c r="F52" s="129" t="s">
        <v>541</v>
      </c>
      <c r="G52" s="186"/>
      <c r="H52" s="191" t="s">
        <v>376</v>
      </c>
      <c r="I52" s="192" t="s">
        <v>542</v>
      </c>
      <c r="J52" s="128" t="s">
        <v>543</v>
      </c>
    </row>
    <row r="53" customFormat="false" ht="9.4" hidden="false" customHeight="true" outlineLevel="0" collapsed="false">
      <c r="B53" s="65"/>
      <c r="C53" s="194"/>
      <c r="D53" s="195"/>
      <c r="E53" s="196"/>
      <c r="F53" s="195"/>
      <c r="G53" s="200"/>
      <c r="H53" s="195"/>
      <c r="I53" s="196"/>
      <c r="J53" s="201"/>
      <c r="L53" s="3"/>
    </row>
    <row r="54" customFormat="false" ht="30.15" hidden="false" customHeight="false" outlineLevel="0" collapsed="false">
      <c r="B54" s="202" t="s">
        <v>544</v>
      </c>
      <c r="C54" s="194"/>
      <c r="D54" s="195"/>
      <c r="E54" s="196"/>
      <c r="F54" s="143" t="n">
        <v>0.879</v>
      </c>
      <c r="G54" s="203"/>
      <c r="H54" s="204"/>
      <c r="I54" s="205"/>
      <c r="J54" s="206" t="n">
        <v>0.788</v>
      </c>
      <c r="L54" s="3"/>
    </row>
    <row r="55" customFormat="false" ht="7.5" hidden="false" customHeight="true" outlineLevel="0" collapsed="false">
      <c r="A55" s="74"/>
      <c r="B55" s="74"/>
      <c r="C55" s="75"/>
      <c r="D55" s="75"/>
      <c r="E55" s="76"/>
      <c r="F55" s="76"/>
      <c r="G55" s="76"/>
      <c r="H55" s="76"/>
      <c r="I55" s="76"/>
      <c r="J55" s="76"/>
      <c r="K55" s="77"/>
      <c r="L55" s="77"/>
      <c r="M55" s="3"/>
      <c r="N55" s="3"/>
    </row>
    <row r="56" customFormat="false" ht="52.8" hidden="false" customHeight="true" outlineLevel="0" collapsed="false">
      <c r="A56" s="0"/>
      <c r="B56" s="145" t="s">
        <v>545</v>
      </c>
      <c r="C56" s="145"/>
      <c r="D56" s="145"/>
      <c r="E56" s="145"/>
      <c r="F56" s="145"/>
      <c r="G56" s="145"/>
      <c r="H56" s="145"/>
      <c r="I56" s="145"/>
      <c r="J56" s="145"/>
    </row>
    <row r="58" customFormat="false" ht="13.8" hidden="false" customHeight="false" outlineLevel="0" collapsed="false">
      <c r="A58" s="0"/>
      <c r="B58" s="0"/>
    </row>
    <row r="59" customFormat="false" ht="13.8" hidden="false" customHeight="false" outlineLevel="0" collapsed="false">
      <c r="A59" s="0"/>
      <c r="B59" s="0"/>
    </row>
    <row r="60" customFormat="false" ht="16" hidden="false" customHeight="false" outlineLevel="0" collapsed="false">
      <c r="A60" s="0"/>
      <c r="B60" s="146"/>
      <c r="C60" s="146"/>
      <c r="D60" s="146"/>
      <c r="E60" s="146" t="s">
        <v>546</v>
      </c>
      <c r="F60" s="89" t="n">
        <v>-0.0032758</v>
      </c>
      <c r="G60" s="146" t="n">
        <v>0.0024011</v>
      </c>
      <c r="H60" s="146" t="n">
        <v>-1.36</v>
      </c>
      <c r="I60" s="146" t="n">
        <v>0.173</v>
      </c>
      <c r="J60" s="146" t="n">
        <v>-0.0079868</v>
      </c>
      <c r="K60" s="146" t="n">
        <v>0.0014352</v>
      </c>
    </row>
    <row r="61" customFormat="false" ht="14.5" hidden="false" customHeight="false" outlineLevel="0" collapsed="false">
      <c r="A61" s="0"/>
      <c r="B61" s="89"/>
      <c r="C61" s="89"/>
      <c r="D61" s="89"/>
      <c r="E61" s="146" t="s">
        <v>547</v>
      </c>
      <c r="F61" s="146" t="n">
        <v>0.0027434</v>
      </c>
      <c r="G61" s="146" t="n">
        <v>0.0069021</v>
      </c>
      <c r="H61" s="146" t="n">
        <v>0.4</v>
      </c>
      <c r="I61" s="146" t="n">
        <v>0.691</v>
      </c>
      <c r="J61" s="146" t="n">
        <v>-0.0107984</v>
      </c>
      <c r="K61" s="146" t="n">
        <v>0.0162851</v>
      </c>
    </row>
    <row r="62" customFormat="false" ht="14.5" hidden="false" customHeight="false" outlineLevel="0" collapsed="false">
      <c r="A62" s="0"/>
      <c r="B62" s="146"/>
      <c r="C62" s="146"/>
      <c r="D62" s="146"/>
      <c r="E62" s="146" t="s">
        <v>548</v>
      </c>
      <c r="F62" s="146" t="n">
        <v>0.0017037</v>
      </c>
      <c r="G62" s="146" t="n">
        <v>0.0029891</v>
      </c>
      <c r="H62" s="146" t="n">
        <v>0.57</v>
      </c>
      <c r="I62" s="146" t="n">
        <v>0.569</v>
      </c>
      <c r="J62" s="146" t="n">
        <v>-0.0041609</v>
      </c>
      <c r="K62" s="146" t="n">
        <v>0.0075683</v>
      </c>
    </row>
    <row r="63" customFormat="false" ht="14.5" hidden="false" customHeight="false" outlineLevel="0" collapsed="false">
      <c r="A63" s="0"/>
      <c r="B63" s="146"/>
      <c r="C63" s="146"/>
      <c r="D63" s="146"/>
      <c r="E63" s="146" t="s">
        <v>549</v>
      </c>
      <c r="F63" s="146" t="n">
        <v>-0.002078</v>
      </c>
      <c r="G63" s="146" t="n">
        <v>0.0035579</v>
      </c>
      <c r="H63" s="146" t="n">
        <v>-0.58</v>
      </c>
      <c r="I63" s="146" t="n">
        <v>0.559</v>
      </c>
      <c r="J63" s="146" t="n">
        <v>-0.0090586</v>
      </c>
      <c r="K63" s="146" t="n">
        <v>0.0049026</v>
      </c>
    </row>
    <row r="64" customFormat="false" ht="27" hidden="false" customHeight="false" outlineLevel="0" collapsed="false">
      <c r="A64" s="0"/>
      <c r="B64" s="146"/>
      <c r="C64" s="146"/>
      <c r="D64" s="146"/>
      <c r="E64" s="146" t="s">
        <v>550</v>
      </c>
      <c r="F64" s="146" t="n">
        <v>0.0005206</v>
      </c>
      <c r="G64" s="146" t="n">
        <v>0.002436</v>
      </c>
      <c r="H64" s="146" t="n">
        <v>0.21</v>
      </c>
      <c r="I64" s="146" t="n">
        <v>0.831</v>
      </c>
      <c r="J64" s="146" t="n">
        <v>-0.0042587</v>
      </c>
      <c r="K64" s="146" t="n">
        <v>0.0053</v>
      </c>
    </row>
    <row r="65" customFormat="false" ht="27" hidden="false" customHeight="false" outlineLevel="0" collapsed="false">
      <c r="A65" s="0"/>
      <c r="B65" s="146"/>
      <c r="C65" s="146"/>
      <c r="D65" s="146"/>
      <c r="E65" s="146" t="s">
        <v>551</v>
      </c>
      <c r="F65" s="146" t="n">
        <v>0.0202043</v>
      </c>
      <c r="G65" s="146" t="n">
        <v>0.0204305</v>
      </c>
      <c r="H65" s="146" t="n">
        <v>0.99</v>
      </c>
      <c r="I65" s="146" t="n">
        <v>0.323</v>
      </c>
      <c r="J65" s="146" t="n">
        <v>-0.01988</v>
      </c>
      <c r="K65" s="146" t="n">
        <v>0.0602886</v>
      </c>
    </row>
    <row r="66" customFormat="false" ht="14.5" hidden="false" customHeight="false" outlineLevel="0" collapsed="false">
      <c r="A66" s="0"/>
      <c r="B66" s="146"/>
      <c r="C66" s="146"/>
      <c r="D66" s="146"/>
      <c r="E66" s="146" t="s">
        <v>552</v>
      </c>
      <c r="F66" s="146" t="n">
        <v>0.0007613</v>
      </c>
      <c r="G66" s="146" t="n">
        <v>0.000705</v>
      </c>
      <c r="H66" s="146" t="n">
        <v>1.08</v>
      </c>
      <c r="I66" s="146" t="n">
        <v>0.28</v>
      </c>
      <c r="J66" s="146" t="n">
        <v>-0.0006218</v>
      </c>
      <c r="K66" s="146" t="n">
        <v>0.0021445</v>
      </c>
    </row>
    <row r="67" customFormat="false" ht="27" hidden="false" customHeight="false" outlineLevel="0" collapsed="false">
      <c r="A67" s="0"/>
      <c r="B67" s="146"/>
      <c r="C67" s="146"/>
      <c r="D67" s="146"/>
      <c r="E67" s="146" t="s">
        <v>553</v>
      </c>
      <c r="F67" s="207" t="n">
        <v>2.37E-006</v>
      </c>
      <c r="G67" s="207" t="n">
        <v>3.15E-006</v>
      </c>
      <c r="H67" s="146" t="n">
        <v>0.75</v>
      </c>
      <c r="I67" s="146" t="n">
        <v>0.452</v>
      </c>
      <c r="J67" s="207" t="n">
        <v>-3.81E-006</v>
      </c>
      <c r="K67" s="207" t="n">
        <v>8.54E-006</v>
      </c>
    </row>
    <row r="68" customFormat="false" ht="27" hidden="false" customHeight="false" outlineLevel="0" collapsed="false">
      <c r="A68" s="0"/>
      <c r="B68" s="146"/>
      <c r="C68" s="146"/>
      <c r="D68" s="146"/>
      <c r="E68" s="146" t="s">
        <v>554</v>
      </c>
      <c r="F68" s="146" t="n">
        <v>-0.0146261</v>
      </c>
      <c r="G68" s="146" t="n">
        <v>0.0159724</v>
      </c>
      <c r="H68" s="146" t="n">
        <v>-0.92</v>
      </c>
      <c r="I68" s="146" t="n">
        <v>0.36</v>
      </c>
      <c r="J68" s="146" t="n">
        <v>-0.0459638</v>
      </c>
      <c r="K68" s="146" t="n">
        <v>0.0167115</v>
      </c>
    </row>
    <row r="69" customFormat="false" ht="14.5" hidden="false" customHeight="false" outlineLevel="0" collapsed="false">
      <c r="A69" s="0"/>
      <c r="B69" s="146"/>
      <c r="C69" s="207"/>
      <c r="D69" s="207"/>
      <c r="E69" s="146" t="s">
        <v>555</v>
      </c>
      <c r="F69" s="146" t="n">
        <v>0.0040802</v>
      </c>
      <c r="G69" s="146" t="n">
        <v>0.0262441</v>
      </c>
      <c r="H69" s="146" t="n">
        <v>0.16</v>
      </c>
      <c r="I69" s="146" t="n">
        <v>0.876</v>
      </c>
      <c r="J69" s="146" t="n">
        <v>-0.0474104</v>
      </c>
      <c r="K69" s="146" t="n">
        <v>0.0555708</v>
      </c>
    </row>
    <row r="70" customFormat="false" ht="27" hidden="false" customHeight="false" outlineLevel="0" collapsed="false">
      <c r="A70" s="0"/>
      <c r="B70" s="146"/>
      <c r="C70" s="146"/>
      <c r="D70" s="146"/>
      <c r="E70" s="146" t="s">
        <v>556</v>
      </c>
      <c r="F70" s="146" t="n">
        <v>0.016073</v>
      </c>
      <c r="G70" s="146" t="n">
        <v>0.0399095</v>
      </c>
      <c r="H70" s="146" t="n">
        <v>0.4</v>
      </c>
      <c r="I70" s="146" t="n">
        <v>0.687</v>
      </c>
      <c r="J70" s="146" t="n">
        <v>-0.0622289</v>
      </c>
      <c r="K70" s="146" t="n">
        <v>0.094375</v>
      </c>
    </row>
    <row r="71" customFormat="false" ht="14.5" hidden="false" customHeight="false" outlineLevel="0" collapsed="false">
      <c r="A71" s="0"/>
      <c r="B71" s="146"/>
      <c r="C71" s="146"/>
      <c r="D71" s="146"/>
      <c r="E71" s="146" t="s">
        <v>557</v>
      </c>
      <c r="F71" s="207" t="n">
        <v>-3.39E-008</v>
      </c>
      <c r="G71" s="207" t="n">
        <v>1.25E-006</v>
      </c>
      <c r="H71" s="146" t="n">
        <v>-0.03</v>
      </c>
      <c r="I71" s="146" t="n">
        <v>0.978</v>
      </c>
      <c r="J71" s="207" t="n">
        <v>-2.49E-006</v>
      </c>
      <c r="K71" s="207" t="n">
        <v>2.42E-006</v>
      </c>
    </row>
    <row r="72" customFormat="false" ht="27" hidden="false" customHeight="false" outlineLevel="0" collapsed="false">
      <c r="A72" s="0"/>
      <c r="B72" s="146"/>
      <c r="C72" s="146"/>
      <c r="D72" s="146"/>
      <c r="E72" s="146" t="s">
        <v>558</v>
      </c>
      <c r="F72" s="146" t="n">
        <v>0.0243344</v>
      </c>
      <c r="G72" s="146" t="n">
        <v>0.0187434</v>
      </c>
      <c r="H72" s="146" t="n">
        <v>1.3</v>
      </c>
      <c r="I72" s="146" t="n">
        <v>0.194</v>
      </c>
      <c r="J72" s="146" t="n">
        <v>-0.0124399</v>
      </c>
      <c r="K72" s="146" t="n">
        <v>0.0611087</v>
      </c>
    </row>
    <row r="73" customFormat="false" ht="27" hidden="false" customHeight="false" outlineLevel="0" collapsed="false">
      <c r="A73" s="0"/>
      <c r="B73" s="146"/>
      <c r="C73" s="207"/>
      <c r="D73" s="207"/>
      <c r="E73" s="146" t="s">
        <v>559</v>
      </c>
      <c r="F73" s="146" t="n">
        <v>0.0095454</v>
      </c>
      <c r="G73" s="146" t="n">
        <v>0.017546</v>
      </c>
      <c r="H73" s="146" t="n">
        <v>0.54</v>
      </c>
      <c r="I73" s="146" t="n">
        <v>0.587</v>
      </c>
      <c r="J73" s="146" t="n">
        <v>-0.0248796</v>
      </c>
      <c r="K73" s="146" t="n">
        <v>0.0439704</v>
      </c>
    </row>
    <row r="74" customFormat="false" ht="27" hidden="false" customHeight="false" outlineLevel="0" collapsed="false">
      <c r="A74" s="0"/>
      <c r="B74" s="146"/>
      <c r="C74" s="146"/>
      <c r="D74" s="146"/>
      <c r="E74" s="146" t="s">
        <v>560</v>
      </c>
      <c r="F74" s="146" t="n">
        <v>0.0153079</v>
      </c>
      <c r="G74" s="146" t="n">
        <v>0.0140422</v>
      </c>
      <c r="H74" s="146" t="n">
        <v>1.09</v>
      </c>
      <c r="I74" s="146" t="n">
        <v>0.276</v>
      </c>
      <c r="J74" s="146" t="n">
        <v>-0.0122427</v>
      </c>
      <c r="K74" s="146" t="n">
        <v>0.0428584</v>
      </c>
    </row>
    <row r="75" customFormat="false" ht="14.5" hidden="false" customHeight="false" outlineLevel="0" collapsed="false">
      <c r="A75" s="0"/>
      <c r="B75" s="146"/>
      <c r="C75" s="146"/>
      <c r="D75" s="146"/>
      <c r="E75" s="146" t="s">
        <v>561</v>
      </c>
      <c r="F75" s="146" t="n">
        <v>-0.0266532</v>
      </c>
      <c r="G75" s="146" t="n">
        <v>0.0286604</v>
      </c>
      <c r="H75" s="146" t="n">
        <v>-0.93</v>
      </c>
      <c r="I75" s="146" t="n">
        <v>0.353</v>
      </c>
      <c r="J75" s="146" t="n">
        <v>-0.0828845</v>
      </c>
      <c r="K75" s="146" t="n">
        <v>0.0295782</v>
      </c>
    </row>
    <row r="76" customFormat="false" ht="27" hidden="false" customHeight="false" outlineLevel="0" collapsed="false">
      <c r="A76" s="0"/>
      <c r="B76" s="146"/>
      <c r="C76" s="146"/>
      <c r="D76" s="146"/>
      <c r="E76" s="146" t="s">
        <v>562</v>
      </c>
      <c r="F76" s="146" t="n">
        <v>0.0260166</v>
      </c>
      <c r="G76" s="146" t="n">
        <v>0.0182423</v>
      </c>
      <c r="H76" s="146" t="n">
        <v>1.43</v>
      </c>
      <c r="I76" s="146" t="n">
        <v>0.154</v>
      </c>
      <c r="J76" s="146" t="n">
        <v>-0.0097745</v>
      </c>
      <c r="K76" s="146" t="n">
        <v>0.0618077</v>
      </c>
    </row>
    <row r="77" customFormat="false" ht="27" hidden="false" customHeight="false" outlineLevel="0" collapsed="false">
      <c r="A77" s="0"/>
      <c r="B77" s="146"/>
      <c r="C77" s="146"/>
      <c r="D77" s="146"/>
      <c r="E77" s="146" t="s">
        <v>563</v>
      </c>
      <c r="F77" s="146" t="n">
        <v>0.0017657</v>
      </c>
      <c r="G77" s="146" t="n">
        <v>0.0198869</v>
      </c>
      <c r="H77" s="146" t="n">
        <v>0.09</v>
      </c>
      <c r="I77" s="146" t="n">
        <v>0.929</v>
      </c>
      <c r="J77" s="146" t="n">
        <v>-0.0372522</v>
      </c>
      <c r="K77" s="146" t="n">
        <v>0.0407837</v>
      </c>
    </row>
    <row r="78" customFormat="false" ht="14.5" hidden="false" customHeight="false" outlineLevel="0" collapsed="false">
      <c r="A78" s="0"/>
      <c r="B78" s="146"/>
      <c r="C78" s="146"/>
      <c r="D78" s="146"/>
      <c r="E78" s="146" t="s">
        <v>564</v>
      </c>
      <c r="F78" s="146" t="n">
        <v>0.8663294</v>
      </c>
      <c r="G78" s="146" t="n">
        <v>0.0636324</v>
      </c>
      <c r="H78" s="146" t="n">
        <v>13.61</v>
      </c>
      <c r="I78" s="146" t="n">
        <v>0</v>
      </c>
      <c r="J78" s="146" t="n">
        <v>0.7414834</v>
      </c>
      <c r="K78" s="146" t="n">
        <v>0.9911753</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5">
    <mergeCell ref="B1:J1"/>
    <mergeCell ref="B2:B5"/>
    <mergeCell ref="C2:F2"/>
    <mergeCell ref="G2:J2"/>
    <mergeCell ref="C3:D3"/>
    <mergeCell ref="E3:F3"/>
    <mergeCell ref="G3:H3"/>
    <mergeCell ref="I3:J3"/>
    <mergeCell ref="C4:D4"/>
    <mergeCell ref="G4:H4"/>
    <mergeCell ref="A7:B7"/>
    <mergeCell ref="A22:B22"/>
    <mergeCell ref="A38:B38"/>
    <mergeCell ref="A46:B46"/>
    <mergeCell ref="B56:J5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B1:N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4" outlineLevelRow="0" outlineLevelCol="0"/>
  <cols>
    <col collapsed="false" customWidth="true" hidden="false" outlineLevel="0" max="1" min="1" style="0" width="2.5"/>
    <col collapsed="false" customWidth="true" hidden="false" outlineLevel="0" max="2" min="2" style="0" width="53.12"/>
    <col collapsed="false" customWidth="false" hidden="false" outlineLevel="0" max="3" min="3" style="0" width="11.53"/>
    <col collapsed="false" customWidth="true" hidden="false" outlineLevel="0" max="4" min="4" style="0" width="11.03"/>
    <col collapsed="false" customWidth="true" hidden="false" outlineLevel="0" max="5" min="5" style="0" width="11.4"/>
    <col collapsed="false" customWidth="true" hidden="false" outlineLevel="0" max="6" min="6" style="0" width="11.78"/>
    <col collapsed="false" customWidth="true" hidden="false" outlineLevel="0" max="7" min="7" style="0" width="13.94"/>
    <col collapsed="false" customWidth="true" hidden="false" outlineLevel="0" max="9" min="8" style="0" width="11.66"/>
    <col collapsed="false" customWidth="true" hidden="false" outlineLevel="0" max="10" min="10" style="0" width="11.03"/>
    <col collapsed="false" customWidth="true" hidden="false" outlineLevel="0" max="11" min="11" style="0" width="10.89"/>
    <col collapsed="false" customWidth="true" hidden="false" outlineLevel="0" max="1025" min="12" style="0" width="10.5"/>
  </cols>
  <sheetData>
    <row r="1" customFormat="false" ht="26.65" hidden="false" customHeight="true" outlineLevel="0" collapsed="false">
      <c r="B1" s="208" t="s">
        <v>565</v>
      </c>
      <c r="C1" s="208"/>
      <c r="D1" s="208"/>
      <c r="E1" s="208"/>
      <c r="F1" s="208"/>
      <c r="G1" s="208"/>
      <c r="H1" s="208"/>
      <c r="I1" s="208"/>
      <c r="J1" s="208"/>
      <c r="K1" s="208"/>
    </row>
    <row r="2" customFormat="false" ht="14" hidden="false" customHeight="false" outlineLevel="0" collapsed="false">
      <c r="B2" s="209" t="str">
        <f aca="false">"                                                  "</f>
        <v>                                                  </v>
      </c>
      <c r="C2" s="210" t="str">
        <f aca="false">"(1)"</f>
        <v>(1)</v>
      </c>
      <c r="D2" s="210" t="str">
        <f aca="false">"(2)"</f>
        <v>(2)</v>
      </c>
      <c r="E2" s="210" t="str">
        <f aca="false">"(3)"</f>
        <v>(3)</v>
      </c>
      <c r="F2" s="211" t="str">
        <f aca="false">"(4)"</f>
        <v>(4)</v>
      </c>
      <c r="G2" s="211" t="str">
        <f aca="false">"(5)"</f>
        <v>(5)</v>
      </c>
      <c r="H2" s="210" t="str">
        <f aca="false">"(6)"</f>
        <v>(6)</v>
      </c>
      <c r="I2" s="210" t="str">
        <f aca="false">"(7)"</f>
        <v>(7)</v>
      </c>
      <c r="J2" s="210" t="str">
        <f aca="false">"(8)"</f>
        <v>(8)</v>
      </c>
      <c r="K2" s="210" t="str">
        <f aca="false">"(9)"</f>
        <v>(9)</v>
      </c>
    </row>
    <row r="3" customFormat="false" ht="25.65" hidden="false" customHeight="true" outlineLevel="0" collapsed="false">
      <c r="B3" s="209"/>
      <c r="C3" s="212" t="s">
        <v>566</v>
      </c>
      <c r="D3" s="212"/>
      <c r="E3" s="212"/>
      <c r="F3" s="212"/>
      <c r="G3" s="212"/>
      <c r="H3" s="213" t="s">
        <v>567</v>
      </c>
      <c r="I3" s="213"/>
      <c r="J3" s="213"/>
      <c r="K3" s="213"/>
    </row>
    <row r="4" customFormat="false" ht="53" hidden="false" customHeight="false" outlineLevel="0" collapsed="false">
      <c r="B4" s="14"/>
      <c r="C4" s="153" t="s">
        <v>568</v>
      </c>
      <c r="D4" s="214" t="s">
        <v>569</v>
      </c>
      <c r="E4" s="214" t="s">
        <v>133</v>
      </c>
      <c r="F4" s="153" t="s">
        <v>570</v>
      </c>
      <c r="G4" s="152" t="s">
        <v>571</v>
      </c>
      <c r="H4" s="153" t="s">
        <v>568</v>
      </c>
      <c r="I4" s="214" t="s">
        <v>569</v>
      </c>
      <c r="J4" s="214" t="s">
        <v>133</v>
      </c>
      <c r="K4" s="153" t="s">
        <v>572</v>
      </c>
      <c r="L4" s="215"/>
    </row>
    <row r="5" customFormat="false" ht="21.65" hidden="false" customHeight="true" outlineLevel="0" collapsed="false">
      <c r="B5" s="89" t="s">
        <v>396</v>
      </c>
      <c r="C5" s="88" t="s">
        <v>573</v>
      </c>
      <c r="D5" s="88" t="s">
        <v>574</v>
      </c>
      <c r="E5" s="88" t="s">
        <v>575</v>
      </c>
      <c r="F5" s="88" t="s">
        <v>576</v>
      </c>
      <c r="G5" s="216" t="s">
        <v>577</v>
      </c>
      <c r="H5" s="88" t="s">
        <v>578</v>
      </c>
      <c r="I5" s="88" t="s">
        <v>579</v>
      </c>
      <c r="J5" s="88" t="s">
        <v>580</v>
      </c>
      <c r="K5" s="88" t="s">
        <v>581</v>
      </c>
    </row>
    <row r="6" customFormat="false" ht="13.8" hidden="false" customHeight="false" outlineLevel="0" collapsed="false">
      <c r="C6" s="88" t="s">
        <v>582</v>
      </c>
      <c r="D6" s="88" t="s">
        <v>583</v>
      </c>
      <c r="E6" s="88" t="s">
        <v>584</v>
      </c>
      <c r="F6" s="88" t="s">
        <v>585</v>
      </c>
      <c r="G6" s="216" t="s">
        <v>586</v>
      </c>
      <c r="H6" s="88" t="s">
        <v>587</v>
      </c>
      <c r="I6" s="88" t="s">
        <v>588</v>
      </c>
      <c r="J6" s="88" t="s">
        <v>589</v>
      </c>
      <c r="K6" s="88" t="s">
        <v>590</v>
      </c>
    </row>
    <row r="7" customFormat="false" ht="13.8" hidden="false" customHeight="false" outlineLevel="0" collapsed="false">
      <c r="B7" s="89" t="s">
        <v>401</v>
      </c>
      <c r="C7" s="88" t="s">
        <v>591</v>
      </c>
      <c r="D7" s="88" t="s">
        <v>592</v>
      </c>
      <c r="E7" s="88" t="s">
        <v>593</v>
      </c>
      <c r="F7" s="88" t="s">
        <v>594</v>
      </c>
      <c r="G7" s="216" t="s">
        <v>595</v>
      </c>
      <c r="H7" s="88" t="s">
        <v>596</v>
      </c>
      <c r="I7" s="88" t="s">
        <v>597</v>
      </c>
      <c r="J7" s="88" t="s">
        <v>598</v>
      </c>
      <c r="K7" s="88" t="s">
        <v>599</v>
      </c>
    </row>
    <row r="8" customFormat="false" ht="13.8" hidden="false" customHeight="false" outlineLevel="0" collapsed="false">
      <c r="B8" s="89"/>
      <c r="C8" s="88" t="s">
        <v>600</v>
      </c>
      <c r="D8" s="88" t="s">
        <v>601</v>
      </c>
      <c r="E8" s="88" t="s">
        <v>602</v>
      </c>
      <c r="F8" s="88" t="s">
        <v>603</v>
      </c>
      <c r="G8" s="216" t="s">
        <v>604</v>
      </c>
      <c r="H8" s="88" t="s">
        <v>605</v>
      </c>
      <c r="I8" s="88" t="s">
        <v>606</v>
      </c>
      <c r="J8" s="88" t="s">
        <v>607</v>
      </c>
      <c r="K8" s="88" t="s">
        <v>608</v>
      </c>
    </row>
    <row r="9" customFormat="false" ht="13.8" hidden="false" customHeight="false" outlineLevel="0" collapsed="false">
      <c r="B9" s="89" t="s">
        <v>405</v>
      </c>
      <c r="C9" s="88" t="s">
        <v>591</v>
      </c>
      <c r="D9" s="88" t="s">
        <v>609</v>
      </c>
      <c r="E9" s="88" t="s">
        <v>610</v>
      </c>
      <c r="F9" s="88" t="s">
        <v>611</v>
      </c>
      <c r="G9" s="216" t="s">
        <v>612</v>
      </c>
      <c r="H9" s="88" t="s">
        <v>613</v>
      </c>
      <c r="I9" s="88" t="s">
        <v>614</v>
      </c>
      <c r="J9" s="88" t="s">
        <v>615</v>
      </c>
      <c r="K9" s="88" t="s">
        <v>616</v>
      </c>
    </row>
    <row r="10" customFormat="false" ht="13.8" hidden="false" customHeight="false" outlineLevel="0" collapsed="false">
      <c r="B10" s="89"/>
      <c r="C10" s="88" t="s">
        <v>617</v>
      </c>
      <c r="D10" s="88" t="s">
        <v>618</v>
      </c>
      <c r="E10" s="88" t="s">
        <v>619</v>
      </c>
      <c r="F10" s="88" t="s">
        <v>620</v>
      </c>
      <c r="G10" s="216" t="s">
        <v>621</v>
      </c>
      <c r="H10" s="88" t="s">
        <v>622</v>
      </c>
      <c r="I10" s="88" t="s">
        <v>623</v>
      </c>
      <c r="J10" s="88" t="s">
        <v>624</v>
      </c>
      <c r="K10" s="88" t="s">
        <v>625</v>
      </c>
    </row>
    <row r="11" customFormat="false" ht="13.8" hidden="false" customHeight="false" outlineLevel="0" collapsed="false">
      <c r="B11" s="89" t="s">
        <v>408</v>
      </c>
      <c r="C11" s="88" t="s">
        <v>626</v>
      </c>
      <c r="D11" s="88" t="s">
        <v>627</v>
      </c>
      <c r="E11" s="88" t="s">
        <v>628</v>
      </c>
      <c r="F11" s="88" t="s">
        <v>629</v>
      </c>
      <c r="G11" s="216" t="s">
        <v>630</v>
      </c>
      <c r="H11" s="88" t="s">
        <v>631</v>
      </c>
      <c r="I11" s="88" t="s">
        <v>632</v>
      </c>
      <c r="J11" s="88" t="s">
        <v>633</v>
      </c>
      <c r="K11" s="88" t="s">
        <v>634</v>
      </c>
    </row>
    <row r="12" customFormat="false" ht="13.8" hidden="false" customHeight="false" outlineLevel="0" collapsed="false">
      <c r="C12" s="88" t="s">
        <v>635</v>
      </c>
      <c r="D12" s="88" t="s">
        <v>636</v>
      </c>
      <c r="E12" s="88" t="s">
        <v>637</v>
      </c>
      <c r="F12" s="88" t="s">
        <v>638</v>
      </c>
      <c r="G12" s="216" t="s">
        <v>639</v>
      </c>
      <c r="H12" s="88" t="s">
        <v>640</v>
      </c>
      <c r="I12" s="88" t="s">
        <v>641</v>
      </c>
      <c r="J12" s="88" t="s">
        <v>642</v>
      </c>
      <c r="K12" s="88" t="s">
        <v>643</v>
      </c>
    </row>
    <row r="13" customFormat="false" ht="9.4" hidden="false" customHeight="true" outlineLevel="0" collapsed="false">
      <c r="C13" s="217"/>
      <c r="D13" s="217"/>
      <c r="E13" s="217"/>
      <c r="F13" s="217"/>
      <c r="G13" s="218"/>
      <c r="H13" s="217"/>
      <c r="I13" s="217"/>
      <c r="J13" s="217"/>
      <c r="K13" s="217"/>
    </row>
    <row r="14" customFormat="false" ht="13.8" hidden="false" customHeight="false" outlineLevel="0" collapsed="false">
      <c r="B14" s="89" t="s">
        <v>644</v>
      </c>
      <c r="C14" s="88" t="s">
        <v>645</v>
      </c>
      <c r="D14" s="88" t="s">
        <v>646</v>
      </c>
      <c r="E14" s="88" t="s">
        <v>647</v>
      </c>
      <c r="F14" s="88" t="s">
        <v>648</v>
      </c>
      <c r="G14" s="216" t="s">
        <v>649</v>
      </c>
      <c r="H14" s="219" t="s">
        <v>650</v>
      </c>
      <c r="I14" s="88" t="s">
        <v>651</v>
      </c>
      <c r="J14" s="88" t="s">
        <v>652</v>
      </c>
      <c r="K14" s="88" t="s">
        <v>653</v>
      </c>
      <c r="L14" s="220"/>
    </row>
    <row r="15" customFormat="false" ht="13.8" hidden="false" customHeight="false" outlineLevel="0" collapsed="false">
      <c r="C15" s="88" t="s">
        <v>654</v>
      </c>
      <c r="D15" s="88" t="s">
        <v>655</v>
      </c>
      <c r="E15" s="88" t="s">
        <v>656</v>
      </c>
      <c r="F15" s="88" t="s">
        <v>657</v>
      </c>
      <c r="G15" s="216" t="s">
        <v>658</v>
      </c>
      <c r="H15" s="88" t="s">
        <v>659</v>
      </c>
      <c r="I15" s="88" t="s">
        <v>660</v>
      </c>
      <c r="J15" s="88" t="s">
        <v>661</v>
      </c>
      <c r="K15" s="88" t="s">
        <v>662</v>
      </c>
      <c r="L15" s="220"/>
    </row>
    <row r="16" customFormat="false" ht="13.8" hidden="false" customHeight="false" outlineLevel="0" collapsed="false">
      <c r="B16" s="89" t="s">
        <v>663</v>
      </c>
      <c r="C16" s="88" t="s">
        <v>664</v>
      </c>
      <c r="D16" s="88" t="s">
        <v>665</v>
      </c>
      <c r="E16" s="88" t="s">
        <v>666</v>
      </c>
      <c r="F16" s="88" t="s">
        <v>667</v>
      </c>
      <c r="G16" s="216" t="s">
        <v>668</v>
      </c>
      <c r="H16" s="88" t="s">
        <v>669</v>
      </c>
      <c r="I16" s="88" t="s">
        <v>670</v>
      </c>
      <c r="J16" s="88" t="s">
        <v>671</v>
      </c>
      <c r="K16" s="88" t="s">
        <v>672</v>
      </c>
    </row>
    <row r="17" customFormat="false" ht="13.8" hidden="false" customHeight="false" outlineLevel="0" collapsed="false">
      <c r="B17" s="89"/>
      <c r="C17" s="88" t="s">
        <v>673</v>
      </c>
      <c r="D17" s="88" t="s">
        <v>674</v>
      </c>
      <c r="E17" s="88" t="s">
        <v>675</v>
      </c>
      <c r="F17" s="88" t="s">
        <v>676</v>
      </c>
      <c r="G17" s="216" t="s">
        <v>677</v>
      </c>
      <c r="H17" s="88" t="s">
        <v>678</v>
      </c>
      <c r="I17" s="88" t="s">
        <v>679</v>
      </c>
      <c r="J17" s="88" t="s">
        <v>680</v>
      </c>
      <c r="K17" s="88" t="s">
        <v>681</v>
      </c>
      <c r="L17" s="220"/>
    </row>
    <row r="18" customFormat="false" ht="13.8" hidden="false" customHeight="false" outlineLevel="0" collapsed="false">
      <c r="B18" s="89" t="s">
        <v>682</v>
      </c>
      <c r="C18" s="88" t="s">
        <v>683</v>
      </c>
      <c r="D18" s="88" t="s">
        <v>684</v>
      </c>
      <c r="E18" s="88" t="s">
        <v>685</v>
      </c>
      <c r="F18" s="88" t="s">
        <v>686</v>
      </c>
      <c r="G18" s="216" t="s">
        <v>687</v>
      </c>
      <c r="H18" s="88" t="s">
        <v>688</v>
      </c>
      <c r="I18" s="219" t="s">
        <v>689</v>
      </c>
      <c r="J18" s="88" t="s">
        <v>690</v>
      </c>
      <c r="K18" s="88" t="s">
        <v>691</v>
      </c>
      <c r="L18" s="220"/>
    </row>
    <row r="19" customFormat="false" ht="13.8" hidden="false" customHeight="false" outlineLevel="0" collapsed="false">
      <c r="B19" s="89"/>
      <c r="C19" s="88" t="s">
        <v>692</v>
      </c>
      <c r="D19" s="88" t="s">
        <v>693</v>
      </c>
      <c r="E19" s="88" t="s">
        <v>694</v>
      </c>
      <c r="F19" s="88" t="s">
        <v>695</v>
      </c>
      <c r="G19" s="216" t="s">
        <v>696</v>
      </c>
      <c r="H19" s="88" t="s">
        <v>659</v>
      </c>
      <c r="I19" s="88" t="s">
        <v>697</v>
      </c>
      <c r="J19" s="88" t="s">
        <v>698</v>
      </c>
      <c r="K19" s="88" t="s">
        <v>699</v>
      </c>
    </row>
    <row r="20" customFormat="false" ht="13.8" hidden="false" customHeight="false" outlineLevel="0" collapsed="false">
      <c r="B20" s="89" t="s">
        <v>700</v>
      </c>
      <c r="C20" s="88" t="s">
        <v>701</v>
      </c>
      <c r="D20" s="88" t="s">
        <v>702</v>
      </c>
      <c r="E20" s="88" t="s">
        <v>575</v>
      </c>
      <c r="F20" s="88" t="s">
        <v>703</v>
      </c>
      <c r="G20" s="216" t="s">
        <v>704</v>
      </c>
      <c r="H20" s="88" t="s">
        <v>705</v>
      </c>
      <c r="I20" s="88" t="s">
        <v>706</v>
      </c>
      <c r="J20" s="88" t="s">
        <v>707</v>
      </c>
      <c r="K20" s="88" t="s">
        <v>708</v>
      </c>
      <c r="L20" s="220"/>
    </row>
    <row r="21" customFormat="false" ht="13.8" hidden="false" customHeight="false" outlineLevel="0" collapsed="false">
      <c r="B21" s="89"/>
      <c r="C21" s="88" t="s">
        <v>709</v>
      </c>
      <c r="D21" s="88" t="s">
        <v>710</v>
      </c>
      <c r="E21" s="88" t="s">
        <v>711</v>
      </c>
      <c r="F21" s="88" t="s">
        <v>712</v>
      </c>
      <c r="G21" s="216" t="s">
        <v>713</v>
      </c>
      <c r="H21" s="88" t="s">
        <v>714</v>
      </c>
      <c r="I21" s="88" t="s">
        <v>715</v>
      </c>
      <c r="J21" s="88" t="s">
        <v>716</v>
      </c>
      <c r="K21" s="88" t="s">
        <v>717</v>
      </c>
      <c r="L21" s="220"/>
    </row>
    <row r="22" customFormat="false" ht="6.75" hidden="false" customHeight="true" outlineLevel="0" collapsed="false">
      <c r="B22" s="157" t="s">
        <v>412</v>
      </c>
      <c r="C22" s="221"/>
      <c r="D22" s="222"/>
      <c r="E22" s="222"/>
      <c r="F22" s="222"/>
      <c r="G22" s="223"/>
      <c r="H22" s="223"/>
      <c r="I22" s="223"/>
      <c r="J22" s="223"/>
      <c r="K22" s="223"/>
      <c r="L22" s="220"/>
    </row>
    <row r="23" customFormat="false" ht="7.25" hidden="false" customHeight="true" outlineLevel="0" collapsed="false">
      <c r="B23" s="159"/>
      <c r="C23" s="224"/>
      <c r="D23" s="88"/>
      <c r="E23" s="88"/>
      <c r="F23" s="88"/>
      <c r="G23" s="88"/>
      <c r="H23" s="88"/>
      <c r="I23" s="88"/>
      <c r="J23" s="88"/>
      <c r="K23" s="88"/>
      <c r="L23" s="220"/>
    </row>
    <row r="24" customFormat="false" ht="44" hidden="false" customHeight="false" outlineLevel="0" collapsed="false">
      <c r="B24" s="159" t="s">
        <v>718</v>
      </c>
      <c r="C24" s="225" t="s">
        <v>719</v>
      </c>
      <c r="D24" s="225" t="s">
        <v>719</v>
      </c>
      <c r="E24" s="225" t="s">
        <v>719</v>
      </c>
      <c r="F24" s="225" t="s">
        <v>719</v>
      </c>
      <c r="G24" s="226" t="s">
        <v>719</v>
      </c>
      <c r="H24" s="225" t="s">
        <v>719</v>
      </c>
      <c r="I24" s="225" t="s">
        <v>719</v>
      </c>
      <c r="J24" s="225" t="s">
        <v>719</v>
      </c>
      <c r="K24" s="225" t="s">
        <v>719</v>
      </c>
      <c r="L24" s="220"/>
    </row>
    <row r="25" customFormat="false" ht="23.9" hidden="false" customHeight="true" outlineLevel="0" collapsed="false">
      <c r="B25" s="0" t="s">
        <v>415</v>
      </c>
      <c r="C25" s="88" t="s">
        <v>720</v>
      </c>
      <c r="D25" s="88" t="s">
        <v>721</v>
      </c>
      <c r="E25" s="88" t="s">
        <v>722</v>
      </c>
      <c r="F25" s="88" t="s">
        <v>723</v>
      </c>
      <c r="G25" s="216" t="s">
        <v>724</v>
      </c>
      <c r="H25" s="88" t="s">
        <v>575</v>
      </c>
      <c r="I25" s="88" t="s">
        <v>725</v>
      </c>
      <c r="J25" s="88" t="s">
        <v>726</v>
      </c>
      <c r="K25" s="88" t="s">
        <v>727</v>
      </c>
    </row>
    <row r="26" customFormat="false" ht="13.8" hidden="false" customHeight="false" outlineLevel="0" collapsed="false">
      <c r="B26" s="0" t="s">
        <v>418</v>
      </c>
      <c r="C26" s="88" t="s">
        <v>728</v>
      </c>
      <c r="D26" s="88" t="s">
        <v>728</v>
      </c>
      <c r="E26" s="88" t="s">
        <v>728</v>
      </c>
      <c r="F26" s="88" t="s">
        <v>729</v>
      </c>
      <c r="G26" s="216" t="s">
        <v>730</v>
      </c>
      <c r="H26" s="88" t="s">
        <v>728</v>
      </c>
      <c r="I26" s="88" t="s">
        <v>728</v>
      </c>
      <c r="J26" s="88" t="s">
        <v>728</v>
      </c>
      <c r="K26" s="88" t="s">
        <v>729</v>
      </c>
    </row>
    <row r="27" customFormat="false" ht="26" hidden="false" customHeight="true" outlineLevel="0" collapsed="false">
      <c r="B27" s="0" t="s">
        <v>731</v>
      </c>
      <c r="C27" s="88" t="s">
        <v>732</v>
      </c>
      <c r="D27" s="88" t="s">
        <v>733</v>
      </c>
      <c r="E27" s="88" t="s">
        <v>734</v>
      </c>
      <c r="F27" s="88" t="s">
        <v>735</v>
      </c>
      <c r="G27" s="216" t="s">
        <v>736</v>
      </c>
      <c r="H27" s="88" t="s">
        <v>737</v>
      </c>
      <c r="I27" s="88" t="s">
        <v>738</v>
      </c>
      <c r="J27" s="88" t="s">
        <v>739</v>
      </c>
      <c r="K27" s="88" t="s">
        <v>740</v>
      </c>
    </row>
    <row r="28" customFormat="false" ht="13.8" hidden="false" customHeight="false" outlineLevel="0" collapsed="false">
      <c r="B28" s="0" t="s">
        <v>741</v>
      </c>
      <c r="C28" s="88" t="s">
        <v>742</v>
      </c>
      <c r="D28" s="88" t="s">
        <v>743</v>
      </c>
      <c r="E28" s="88" t="s">
        <v>744</v>
      </c>
      <c r="F28" s="88" t="s">
        <v>745</v>
      </c>
      <c r="G28" s="216" t="s">
        <v>746</v>
      </c>
      <c r="H28" s="88" t="s">
        <v>747</v>
      </c>
      <c r="I28" s="88" t="s">
        <v>748</v>
      </c>
      <c r="J28" s="88" t="s">
        <v>749</v>
      </c>
      <c r="K28" s="88" t="s">
        <v>750</v>
      </c>
    </row>
    <row r="29" customFormat="false" ht="13.8" hidden="false" customHeight="false" outlineLevel="0" collapsed="false">
      <c r="B29" s="0" t="s">
        <v>751</v>
      </c>
      <c r="C29" s="88" t="s">
        <v>752</v>
      </c>
      <c r="D29" s="88" t="s">
        <v>753</v>
      </c>
      <c r="E29" s="88" t="s">
        <v>754</v>
      </c>
      <c r="F29" s="88" t="s">
        <v>755</v>
      </c>
      <c r="G29" s="216" t="s">
        <v>756</v>
      </c>
      <c r="H29" s="88" t="s">
        <v>757</v>
      </c>
      <c r="I29" s="88" t="s">
        <v>758</v>
      </c>
      <c r="J29" s="88" t="s">
        <v>759</v>
      </c>
      <c r="K29" s="88" t="s">
        <v>760</v>
      </c>
    </row>
    <row r="30" customFormat="false" ht="13.8" hidden="false" customHeight="false" outlineLevel="0" collapsed="false">
      <c r="B30" s="0" t="s">
        <v>761</v>
      </c>
      <c r="C30" s="88" t="s">
        <v>762</v>
      </c>
      <c r="D30" s="88" t="s">
        <v>763</v>
      </c>
      <c r="E30" s="88" t="s">
        <v>764</v>
      </c>
      <c r="F30" s="88" t="s">
        <v>765</v>
      </c>
      <c r="G30" s="216" t="s">
        <v>766</v>
      </c>
      <c r="H30" s="88" t="s">
        <v>767</v>
      </c>
      <c r="I30" s="88" t="s">
        <v>768</v>
      </c>
      <c r="J30" s="88" t="s">
        <v>769</v>
      </c>
      <c r="K30" s="88" t="s">
        <v>770</v>
      </c>
    </row>
    <row r="31" customFormat="false" ht="23.9" hidden="false" customHeight="true" outlineLevel="0" collapsed="false">
      <c r="B31" s="0" t="s">
        <v>771</v>
      </c>
      <c r="C31" s="88" t="s">
        <v>772</v>
      </c>
      <c r="D31" s="88" t="s">
        <v>773</v>
      </c>
      <c r="E31" s="88" t="s">
        <v>774</v>
      </c>
      <c r="F31" s="88" t="s">
        <v>775</v>
      </c>
      <c r="G31" s="216" t="s">
        <v>573</v>
      </c>
      <c r="H31" s="88" t="s">
        <v>776</v>
      </c>
      <c r="I31" s="88" t="s">
        <v>777</v>
      </c>
      <c r="J31" s="88" t="s">
        <v>778</v>
      </c>
      <c r="K31" s="88" t="s">
        <v>779</v>
      </c>
      <c r="N31" s="227"/>
    </row>
    <row r="32" customFormat="false" ht="13.8" hidden="false" customHeight="false" outlineLevel="0" collapsed="false">
      <c r="B32" s="0" t="s">
        <v>780</v>
      </c>
      <c r="C32" s="88" t="s">
        <v>781</v>
      </c>
      <c r="D32" s="88" t="s">
        <v>782</v>
      </c>
      <c r="E32" s="88" t="s">
        <v>783</v>
      </c>
      <c r="F32" s="88" t="s">
        <v>784</v>
      </c>
      <c r="G32" s="216" t="s">
        <v>785</v>
      </c>
      <c r="H32" s="88" t="s">
        <v>786</v>
      </c>
      <c r="I32" s="88" t="s">
        <v>787</v>
      </c>
      <c r="J32" s="88" t="s">
        <v>788</v>
      </c>
      <c r="K32" s="88" t="s">
        <v>789</v>
      </c>
    </row>
    <row r="33" customFormat="false" ht="13.8" hidden="false" customHeight="false" outlineLevel="0" collapsed="false">
      <c r="B33" s="0" t="s">
        <v>790</v>
      </c>
      <c r="C33" s="88" t="s">
        <v>791</v>
      </c>
      <c r="D33" s="88" t="s">
        <v>792</v>
      </c>
      <c r="E33" s="88" t="s">
        <v>793</v>
      </c>
      <c r="F33" s="88" t="s">
        <v>794</v>
      </c>
      <c r="G33" s="216" t="s">
        <v>795</v>
      </c>
      <c r="H33" s="88" t="s">
        <v>796</v>
      </c>
      <c r="I33" s="88" t="s">
        <v>797</v>
      </c>
      <c r="J33" s="88" t="s">
        <v>798</v>
      </c>
      <c r="K33" s="88" t="s">
        <v>799</v>
      </c>
    </row>
    <row r="34" customFormat="false" ht="13.8" hidden="false" customHeight="false" outlineLevel="0" collapsed="false">
      <c r="B34" s="0" t="s">
        <v>800</v>
      </c>
      <c r="C34" s="88" t="s">
        <v>801</v>
      </c>
      <c r="D34" s="88" t="s">
        <v>802</v>
      </c>
      <c r="E34" s="88" t="s">
        <v>803</v>
      </c>
      <c r="F34" s="88" t="s">
        <v>804</v>
      </c>
      <c r="G34" s="216" t="s">
        <v>805</v>
      </c>
      <c r="H34" s="88" t="s">
        <v>806</v>
      </c>
      <c r="I34" s="88" t="s">
        <v>807</v>
      </c>
      <c r="J34" s="88" t="s">
        <v>808</v>
      </c>
      <c r="K34" s="88" t="s">
        <v>809</v>
      </c>
    </row>
    <row r="35" customFormat="false" ht="9.25" hidden="false" customHeight="true" outlineLevel="0" collapsed="false">
      <c r="B35" s="76"/>
      <c r="C35" s="76"/>
      <c r="D35" s="162"/>
      <c r="E35" s="162"/>
      <c r="F35" s="162"/>
      <c r="G35" s="162"/>
      <c r="H35" s="162"/>
      <c r="I35" s="162"/>
      <c r="J35" s="162"/>
      <c r="K35" s="162"/>
    </row>
    <row r="36" customFormat="false" ht="75.8" hidden="false" customHeight="true" outlineLevel="0" collapsed="false">
      <c r="B36" s="96" t="s">
        <v>810</v>
      </c>
      <c r="C36" s="96"/>
      <c r="D36" s="96"/>
      <c r="E36" s="96"/>
      <c r="F36" s="96"/>
      <c r="G36" s="96"/>
      <c r="H36" s="96"/>
      <c r="I36" s="96"/>
      <c r="J36" s="96"/>
      <c r="K36" s="96"/>
    </row>
  </sheetData>
  <mergeCells count="4">
    <mergeCell ref="B1:K1"/>
    <mergeCell ref="C3:G3"/>
    <mergeCell ref="H3:K3"/>
    <mergeCell ref="B36:K3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true"/>
  </sheetPr>
  <dimension ref="B1:K3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 activeCellId="0" sqref="B1"/>
    </sheetView>
  </sheetViews>
  <sheetFormatPr defaultRowHeight="14" outlineLevelRow="0" outlineLevelCol="0"/>
  <cols>
    <col collapsed="false" customWidth="true" hidden="false" outlineLevel="0" max="1" min="1" style="0" width="2.5"/>
    <col collapsed="false" customWidth="true" hidden="false" outlineLevel="0" max="2" min="2" style="0" width="52.84"/>
    <col collapsed="false" customWidth="true" hidden="false" outlineLevel="0" max="3" min="3" style="0" width="10.77"/>
    <col collapsed="false" customWidth="true" hidden="false" outlineLevel="0" max="4" min="4" style="0" width="11.03"/>
    <col collapsed="false" customWidth="true" hidden="false" outlineLevel="0" max="5" min="5" style="0" width="11.4"/>
    <col collapsed="false" customWidth="false" hidden="false" outlineLevel="0" max="6" min="6" style="0" width="11.53"/>
    <col collapsed="false" customWidth="true" hidden="false" outlineLevel="0" max="7" min="7" style="0" width="14.33"/>
    <col collapsed="false" customWidth="true" hidden="false" outlineLevel="0" max="8" min="8" style="0" width="11.15"/>
    <col collapsed="false" customWidth="true" hidden="false" outlineLevel="0" max="10" min="9" style="0" width="11.4"/>
    <col collapsed="false" customWidth="true" hidden="false" outlineLevel="0" max="11" min="11" style="0" width="12.04"/>
    <col collapsed="false" customWidth="true" hidden="false" outlineLevel="0" max="1025" min="12" style="0" width="10.5"/>
  </cols>
  <sheetData>
    <row r="1" customFormat="false" ht="25.8" hidden="false" customHeight="true" outlineLevel="0" collapsed="false">
      <c r="B1" s="208" t="s">
        <v>811</v>
      </c>
      <c r="C1" s="208"/>
      <c r="D1" s="208"/>
      <c r="E1" s="208"/>
      <c r="F1" s="208"/>
      <c r="G1" s="208"/>
      <c r="H1" s="208"/>
      <c r="I1" s="208"/>
      <c r="J1" s="208"/>
      <c r="K1" s="208"/>
    </row>
    <row r="2" customFormat="false" ht="14" hidden="false" customHeight="false" outlineLevel="0" collapsed="false">
      <c r="B2" s="209" t="str">
        <f aca="false">"                                                  "</f>
        <v>                                                  </v>
      </c>
      <c r="C2" s="210" t="str">
        <f aca="false">"(1)"</f>
        <v>(1)</v>
      </c>
      <c r="D2" s="210" t="str">
        <f aca="false">"(2)"</f>
        <v>(2)</v>
      </c>
      <c r="E2" s="210" t="str">
        <f aca="false">"(3)"</f>
        <v>(3)</v>
      </c>
      <c r="F2" s="228" t="str">
        <f aca="false">"(4)"</f>
        <v>(4)</v>
      </c>
      <c r="G2" s="229" t="str">
        <f aca="false">"(5)"</f>
        <v>(5)</v>
      </c>
      <c r="H2" s="210" t="str">
        <f aca="false">"(6)"</f>
        <v>(6)</v>
      </c>
      <c r="I2" s="210" t="str">
        <f aca="false">"(7)"</f>
        <v>(7)</v>
      </c>
      <c r="J2" s="210" t="str">
        <f aca="false">"(8)"</f>
        <v>(8)</v>
      </c>
      <c r="K2" s="210" t="str">
        <f aca="false">"(9)"</f>
        <v>(9)</v>
      </c>
    </row>
    <row r="3" customFormat="false" ht="25.75" hidden="false" customHeight="true" outlineLevel="0" collapsed="false">
      <c r="B3" s="209"/>
      <c r="C3" s="212" t="s">
        <v>566</v>
      </c>
      <c r="D3" s="212"/>
      <c r="E3" s="212"/>
      <c r="F3" s="212"/>
      <c r="G3" s="212"/>
      <c r="H3" s="213" t="s">
        <v>567</v>
      </c>
      <c r="I3" s="213"/>
      <c r="J3" s="213"/>
      <c r="K3" s="213"/>
    </row>
    <row r="4" customFormat="false" ht="53" hidden="false" customHeight="false" outlineLevel="0" collapsed="false">
      <c r="B4" s="14"/>
      <c r="C4" s="153" t="s">
        <v>568</v>
      </c>
      <c r="D4" s="214" t="s">
        <v>569</v>
      </c>
      <c r="E4" s="214" t="s">
        <v>133</v>
      </c>
      <c r="F4" s="153" t="s">
        <v>570</v>
      </c>
      <c r="G4" s="152" t="s">
        <v>571</v>
      </c>
      <c r="H4" s="153" t="s">
        <v>568</v>
      </c>
      <c r="I4" s="214" t="s">
        <v>569</v>
      </c>
      <c r="J4" s="214" t="s">
        <v>133</v>
      </c>
      <c r="K4" s="153" t="s">
        <v>572</v>
      </c>
    </row>
    <row r="5" customFormat="false" ht="21.65" hidden="false" customHeight="true" outlineLevel="0" collapsed="false">
      <c r="B5" s="89" t="s">
        <v>396</v>
      </c>
      <c r="C5" s="88" t="s">
        <v>613</v>
      </c>
      <c r="D5" s="88" t="s">
        <v>812</v>
      </c>
      <c r="E5" s="88" t="s">
        <v>813</v>
      </c>
      <c r="F5" s="88" t="s">
        <v>814</v>
      </c>
      <c r="G5" s="216" t="s">
        <v>815</v>
      </c>
      <c r="H5" s="88" t="s">
        <v>816</v>
      </c>
      <c r="I5" s="88" t="s">
        <v>817</v>
      </c>
      <c r="J5" s="88" t="s">
        <v>818</v>
      </c>
      <c r="K5" s="88" t="s">
        <v>819</v>
      </c>
    </row>
    <row r="6" customFormat="false" ht="13.8" hidden="false" customHeight="false" outlineLevel="0" collapsed="false">
      <c r="C6" s="88" t="s">
        <v>820</v>
      </c>
      <c r="D6" s="88" t="s">
        <v>821</v>
      </c>
      <c r="E6" s="88" t="s">
        <v>822</v>
      </c>
      <c r="F6" s="88" t="s">
        <v>823</v>
      </c>
      <c r="G6" s="216" t="s">
        <v>824</v>
      </c>
      <c r="H6" s="88" t="s">
        <v>825</v>
      </c>
      <c r="I6" s="88" t="s">
        <v>826</v>
      </c>
      <c r="J6" s="88" t="s">
        <v>827</v>
      </c>
      <c r="K6" s="88" t="s">
        <v>828</v>
      </c>
    </row>
    <row r="7" customFormat="false" ht="13.8" hidden="false" customHeight="false" outlineLevel="0" collapsed="false">
      <c r="B7" s="89" t="s">
        <v>401</v>
      </c>
      <c r="C7" s="88" t="s">
        <v>829</v>
      </c>
      <c r="D7" s="88" t="s">
        <v>830</v>
      </c>
      <c r="E7" s="88" t="s">
        <v>831</v>
      </c>
      <c r="F7" s="88" t="s">
        <v>832</v>
      </c>
      <c r="G7" s="216" t="s">
        <v>833</v>
      </c>
      <c r="H7" s="88" t="s">
        <v>834</v>
      </c>
      <c r="I7" s="88" t="s">
        <v>835</v>
      </c>
      <c r="J7" s="88" t="s">
        <v>836</v>
      </c>
      <c r="K7" s="88" t="s">
        <v>837</v>
      </c>
    </row>
    <row r="8" customFormat="false" ht="13.8" hidden="false" customHeight="false" outlineLevel="0" collapsed="false">
      <c r="B8" s="89"/>
      <c r="C8" s="88" t="s">
        <v>838</v>
      </c>
      <c r="D8" s="88" t="s">
        <v>839</v>
      </c>
      <c r="E8" s="88" t="s">
        <v>840</v>
      </c>
      <c r="F8" s="88" t="s">
        <v>841</v>
      </c>
      <c r="G8" s="216" t="s">
        <v>842</v>
      </c>
      <c r="H8" s="88" t="s">
        <v>678</v>
      </c>
      <c r="I8" s="88" t="s">
        <v>843</v>
      </c>
      <c r="J8" s="88" t="s">
        <v>844</v>
      </c>
      <c r="K8" s="88" t="s">
        <v>845</v>
      </c>
    </row>
    <row r="9" customFormat="false" ht="13.8" hidden="false" customHeight="false" outlineLevel="0" collapsed="false">
      <c r="B9" s="89" t="s">
        <v>405</v>
      </c>
      <c r="C9" s="88" t="s">
        <v>846</v>
      </c>
      <c r="D9" s="88" t="s">
        <v>847</v>
      </c>
      <c r="E9" s="88" t="s">
        <v>848</v>
      </c>
      <c r="F9" s="88" t="s">
        <v>849</v>
      </c>
      <c r="G9" s="216" t="s">
        <v>850</v>
      </c>
      <c r="H9" s="88" t="s">
        <v>851</v>
      </c>
      <c r="I9" s="88" t="s">
        <v>852</v>
      </c>
      <c r="J9" s="88" t="s">
        <v>853</v>
      </c>
      <c r="K9" s="88" t="s">
        <v>854</v>
      </c>
    </row>
    <row r="10" customFormat="false" ht="13.8" hidden="false" customHeight="false" outlineLevel="0" collapsed="false">
      <c r="B10" s="89"/>
      <c r="C10" s="88" t="s">
        <v>855</v>
      </c>
      <c r="D10" s="88" t="s">
        <v>856</v>
      </c>
      <c r="E10" s="88" t="s">
        <v>857</v>
      </c>
      <c r="F10" s="88" t="s">
        <v>858</v>
      </c>
      <c r="G10" s="216" t="s">
        <v>859</v>
      </c>
      <c r="H10" s="88" t="s">
        <v>860</v>
      </c>
      <c r="I10" s="88" t="s">
        <v>861</v>
      </c>
      <c r="J10" s="88" t="s">
        <v>619</v>
      </c>
      <c r="K10" s="88" t="s">
        <v>862</v>
      </c>
    </row>
    <row r="11" customFormat="false" ht="13.8" hidden="false" customHeight="false" outlineLevel="0" collapsed="false">
      <c r="B11" s="89" t="s">
        <v>408</v>
      </c>
      <c r="C11" s="88" t="s">
        <v>863</v>
      </c>
      <c r="D11" s="88" t="s">
        <v>864</v>
      </c>
      <c r="E11" s="88" t="s">
        <v>865</v>
      </c>
      <c r="F11" s="88" t="s">
        <v>866</v>
      </c>
      <c r="G11" s="216" t="s">
        <v>867</v>
      </c>
      <c r="H11" s="88" t="s">
        <v>868</v>
      </c>
      <c r="I11" s="88" t="s">
        <v>869</v>
      </c>
      <c r="J11" s="88" t="s">
        <v>870</v>
      </c>
      <c r="K11" s="88" t="s">
        <v>871</v>
      </c>
    </row>
    <row r="12" customFormat="false" ht="13.8" hidden="false" customHeight="false" outlineLevel="0" collapsed="false">
      <c r="C12" s="88" t="s">
        <v>872</v>
      </c>
      <c r="D12" s="88" t="s">
        <v>873</v>
      </c>
      <c r="E12" s="88" t="s">
        <v>874</v>
      </c>
      <c r="F12" s="88" t="s">
        <v>875</v>
      </c>
      <c r="G12" s="216" t="s">
        <v>876</v>
      </c>
      <c r="H12" s="88" t="s">
        <v>877</v>
      </c>
      <c r="I12" s="88" t="s">
        <v>878</v>
      </c>
      <c r="J12" s="88" t="s">
        <v>879</v>
      </c>
      <c r="K12" s="88" t="s">
        <v>880</v>
      </c>
    </row>
    <row r="13" customFormat="false" ht="9.4" hidden="false" customHeight="true" outlineLevel="0" collapsed="false">
      <c r="C13" s="217"/>
      <c r="D13" s="217"/>
      <c r="E13" s="217"/>
      <c r="F13" s="217"/>
      <c r="G13" s="216"/>
      <c r="H13" s="217"/>
      <c r="I13" s="217"/>
      <c r="J13" s="88"/>
      <c r="K13" s="88"/>
    </row>
    <row r="14" customFormat="false" ht="13.8" hidden="false" customHeight="false" outlineLevel="0" collapsed="false">
      <c r="B14" s="89" t="s">
        <v>644</v>
      </c>
      <c r="C14" s="88" t="s">
        <v>881</v>
      </c>
      <c r="D14" s="88" t="s">
        <v>882</v>
      </c>
      <c r="E14" s="88" t="s">
        <v>883</v>
      </c>
      <c r="F14" s="88" t="s">
        <v>884</v>
      </c>
      <c r="G14" s="216" t="s">
        <v>885</v>
      </c>
      <c r="H14" s="217" t="s">
        <v>886</v>
      </c>
      <c r="I14" s="88" t="s">
        <v>887</v>
      </c>
      <c r="J14" s="88" t="s">
        <v>888</v>
      </c>
      <c r="K14" s="88" t="s">
        <v>889</v>
      </c>
    </row>
    <row r="15" customFormat="false" ht="13.8" hidden="false" customHeight="false" outlineLevel="0" collapsed="false">
      <c r="C15" s="88" t="s">
        <v>714</v>
      </c>
      <c r="D15" s="88" t="s">
        <v>890</v>
      </c>
      <c r="E15" s="88" t="s">
        <v>891</v>
      </c>
      <c r="F15" s="88" t="s">
        <v>892</v>
      </c>
      <c r="G15" s="216" t="s">
        <v>893</v>
      </c>
      <c r="H15" s="88" t="s">
        <v>622</v>
      </c>
      <c r="I15" s="88" t="s">
        <v>894</v>
      </c>
      <c r="J15" s="88" t="s">
        <v>879</v>
      </c>
      <c r="K15" s="88" t="s">
        <v>895</v>
      </c>
    </row>
    <row r="16" customFormat="false" ht="13.8" hidden="false" customHeight="false" outlineLevel="0" collapsed="false">
      <c r="B16" s="89" t="s">
        <v>663</v>
      </c>
      <c r="C16" s="88" t="s">
        <v>896</v>
      </c>
      <c r="D16" s="88" t="s">
        <v>897</v>
      </c>
      <c r="E16" s="88" t="s">
        <v>898</v>
      </c>
      <c r="F16" s="88" t="s">
        <v>899</v>
      </c>
      <c r="G16" s="216" t="s">
        <v>900</v>
      </c>
      <c r="H16" s="217" t="s">
        <v>901</v>
      </c>
      <c r="I16" s="88" t="s">
        <v>902</v>
      </c>
      <c r="J16" s="88" t="s">
        <v>903</v>
      </c>
      <c r="K16" s="88" t="s">
        <v>904</v>
      </c>
    </row>
    <row r="17" customFormat="false" ht="13.8" hidden="false" customHeight="false" outlineLevel="0" collapsed="false">
      <c r="B17" s="89"/>
      <c r="C17" s="88" t="s">
        <v>872</v>
      </c>
      <c r="D17" s="88" t="s">
        <v>905</v>
      </c>
      <c r="E17" s="88" t="s">
        <v>906</v>
      </c>
      <c r="F17" s="88" t="s">
        <v>907</v>
      </c>
      <c r="G17" s="216" t="s">
        <v>908</v>
      </c>
      <c r="H17" s="88" t="s">
        <v>860</v>
      </c>
      <c r="I17" s="88" t="s">
        <v>909</v>
      </c>
      <c r="J17" s="88" t="s">
        <v>910</v>
      </c>
      <c r="K17" s="88" t="s">
        <v>911</v>
      </c>
    </row>
    <row r="18" customFormat="false" ht="13.8" hidden="false" customHeight="false" outlineLevel="0" collapsed="false">
      <c r="B18" s="89" t="s">
        <v>682</v>
      </c>
      <c r="C18" s="88" t="s">
        <v>912</v>
      </c>
      <c r="D18" s="88" t="s">
        <v>913</v>
      </c>
      <c r="E18" s="88" t="s">
        <v>914</v>
      </c>
      <c r="F18" s="88" t="s">
        <v>915</v>
      </c>
      <c r="G18" s="216" t="s">
        <v>916</v>
      </c>
      <c r="H18" s="217" t="s">
        <v>917</v>
      </c>
      <c r="I18" s="88" t="s">
        <v>918</v>
      </c>
      <c r="J18" s="88" t="s">
        <v>919</v>
      </c>
      <c r="K18" s="88" t="s">
        <v>920</v>
      </c>
    </row>
    <row r="19" customFormat="false" ht="13.8" hidden="false" customHeight="false" outlineLevel="0" collapsed="false">
      <c r="B19" s="89"/>
      <c r="C19" s="88" t="s">
        <v>825</v>
      </c>
      <c r="D19" s="88" t="s">
        <v>921</v>
      </c>
      <c r="E19" s="88" t="s">
        <v>922</v>
      </c>
      <c r="F19" s="88" t="s">
        <v>923</v>
      </c>
      <c r="G19" s="216" t="s">
        <v>924</v>
      </c>
      <c r="H19" s="88" t="s">
        <v>925</v>
      </c>
      <c r="I19" s="88" t="s">
        <v>926</v>
      </c>
      <c r="J19" s="88" t="s">
        <v>694</v>
      </c>
      <c r="K19" s="88" t="s">
        <v>927</v>
      </c>
    </row>
    <row r="20" customFormat="false" ht="13.8" hidden="false" customHeight="false" outlineLevel="0" collapsed="false">
      <c r="B20" s="89" t="s">
        <v>700</v>
      </c>
      <c r="C20" s="88" t="s">
        <v>928</v>
      </c>
      <c r="D20" s="88" t="s">
        <v>929</v>
      </c>
      <c r="E20" s="88" t="s">
        <v>930</v>
      </c>
      <c r="F20" s="88" t="s">
        <v>931</v>
      </c>
      <c r="G20" s="216" t="s">
        <v>932</v>
      </c>
      <c r="H20" s="88" t="s">
        <v>933</v>
      </c>
      <c r="I20" s="219" t="s">
        <v>934</v>
      </c>
      <c r="J20" s="88" t="s">
        <v>935</v>
      </c>
      <c r="K20" s="88" t="s">
        <v>936</v>
      </c>
    </row>
    <row r="21" customFormat="false" ht="13.8" hidden="false" customHeight="false" outlineLevel="0" collapsed="false">
      <c r="C21" s="88" t="s">
        <v>673</v>
      </c>
      <c r="D21" s="88" t="s">
        <v>937</v>
      </c>
      <c r="E21" s="88" t="s">
        <v>938</v>
      </c>
      <c r="F21" s="88" t="s">
        <v>939</v>
      </c>
      <c r="G21" s="216" t="s">
        <v>940</v>
      </c>
      <c r="H21" s="88" t="s">
        <v>941</v>
      </c>
      <c r="I21" s="88" t="s">
        <v>942</v>
      </c>
      <c r="J21" s="88" t="s">
        <v>943</v>
      </c>
      <c r="K21" s="88" t="s">
        <v>944</v>
      </c>
    </row>
    <row r="22" customFormat="false" ht="6.75" hidden="false" customHeight="true" outlineLevel="0" collapsed="false">
      <c r="B22" s="157" t="s">
        <v>412</v>
      </c>
      <c r="C22" s="221"/>
      <c r="D22" s="222"/>
      <c r="E22" s="222"/>
      <c r="F22" s="222"/>
      <c r="G22" s="223"/>
      <c r="H22" s="223"/>
      <c r="I22" s="223"/>
      <c r="J22" s="223"/>
      <c r="K22" s="223"/>
    </row>
    <row r="23" customFormat="false" ht="7.4" hidden="false" customHeight="true" outlineLevel="0" collapsed="false">
      <c r="B23" s="159"/>
      <c r="C23" s="224"/>
      <c r="D23" s="88"/>
      <c r="E23" s="88"/>
      <c r="F23" s="88"/>
      <c r="G23" s="88"/>
      <c r="H23" s="88"/>
      <c r="I23" s="88"/>
      <c r="J23" s="88"/>
      <c r="K23" s="88"/>
    </row>
    <row r="24" customFormat="false" ht="44" hidden="false" customHeight="false" outlineLevel="0" collapsed="false">
      <c r="B24" s="159" t="s">
        <v>718</v>
      </c>
      <c r="C24" s="225" t="s">
        <v>719</v>
      </c>
      <c r="D24" s="225" t="s">
        <v>719</v>
      </c>
      <c r="E24" s="225" t="s">
        <v>719</v>
      </c>
      <c r="F24" s="225" t="s">
        <v>719</v>
      </c>
      <c r="G24" s="226" t="s">
        <v>719</v>
      </c>
      <c r="H24" s="225" t="s">
        <v>719</v>
      </c>
      <c r="I24" s="225" t="s">
        <v>719</v>
      </c>
      <c r="J24" s="225" t="s">
        <v>719</v>
      </c>
      <c r="K24" s="225" t="s">
        <v>719</v>
      </c>
    </row>
    <row r="25" customFormat="false" ht="23.9" hidden="false" customHeight="true" outlineLevel="0" collapsed="false">
      <c r="B25" s="0" t="s">
        <v>415</v>
      </c>
      <c r="C25" s="88" t="s">
        <v>945</v>
      </c>
      <c r="D25" s="88" t="s">
        <v>946</v>
      </c>
      <c r="E25" s="88" t="s">
        <v>947</v>
      </c>
      <c r="F25" s="88" t="s">
        <v>948</v>
      </c>
      <c r="G25" s="216" t="s">
        <v>949</v>
      </c>
      <c r="H25" s="88" t="s">
        <v>950</v>
      </c>
      <c r="I25" s="88" t="s">
        <v>951</v>
      </c>
      <c r="J25" s="88" t="s">
        <v>952</v>
      </c>
      <c r="K25" s="88" t="s">
        <v>953</v>
      </c>
    </row>
    <row r="26" customFormat="false" ht="13.8" hidden="false" customHeight="false" outlineLevel="0" collapsed="false">
      <c r="B26" s="0" t="s">
        <v>418</v>
      </c>
      <c r="C26" s="88" t="s">
        <v>954</v>
      </c>
      <c r="D26" s="88" t="s">
        <v>955</v>
      </c>
      <c r="E26" s="88" t="s">
        <v>954</v>
      </c>
      <c r="F26" s="88" t="s">
        <v>956</v>
      </c>
      <c r="G26" s="216" t="s">
        <v>957</v>
      </c>
      <c r="H26" s="88" t="s">
        <v>954</v>
      </c>
      <c r="I26" s="88" t="s">
        <v>955</v>
      </c>
      <c r="J26" s="88" t="s">
        <v>954</v>
      </c>
      <c r="K26" s="88" t="s">
        <v>956</v>
      </c>
    </row>
    <row r="27" customFormat="false" ht="25.9" hidden="false" customHeight="true" outlineLevel="0" collapsed="false">
      <c r="B27" s="0" t="s">
        <v>731</v>
      </c>
      <c r="C27" s="88" t="s">
        <v>958</v>
      </c>
      <c r="D27" s="88" t="s">
        <v>959</v>
      </c>
      <c r="E27" s="88" t="s">
        <v>869</v>
      </c>
      <c r="F27" s="88" t="s">
        <v>960</v>
      </c>
      <c r="G27" s="216" t="s">
        <v>961</v>
      </c>
      <c r="H27" s="88" t="s">
        <v>962</v>
      </c>
      <c r="I27" s="88" t="s">
        <v>963</v>
      </c>
      <c r="J27" s="88" t="s">
        <v>964</v>
      </c>
      <c r="K27" s="88" t="s">
        <v>965</v>
      </c>
    </row>
    <row r="28" customFormat="false" ht="13.8" hidden="false" customHeight="false" outlineLevel="0" collapsed="false">
      <c r="B28" s="0" t="s">
        <v>741</v>
      </c>
      <c r="C28" s="88" t="s">
        <v>966</v>
      </c>
      <c r="D28" s="88" t="s">
        <v>967</v>
      </c>
      <c r="E28" s="88" t="s">
        <v>968</v>
      </c>
      <c r="F28" s="88" t="s">
        <v>969</v>
      </c>
      <c r="G28" s="216" t="s">
        <v>970</v>
      </c>
      <c r="H28" s="88" t="s">
        <v>971</v>
      </c>
      <c r="I28" s="88" t="s">
        <v>972</v>
      </c>
      <c r="J28" s="88" t="s">
        <v>973</v>
      </c>
      <c r="K28" s="88" t="s">
        <v>974</v>
      </c>
    </row>
    <row r="29" customFormat="false" ht="13.8" hidden="false" customHeight="false" outlineLevel="0" collapsed="false">
      <c r="B29" s="0" t="s">
        <v>751</v>
      </c>
      <c r="C29" s="88" t="s">
        <v>975</v>
      </c>
      <c r="D29" s="88" t="s">
        <v>976</v>
      </c>
      <c r="E29" s="88" t="s">
        <v>977</v>
      </c>
      <c r="F29" s="88" t="s">
        <v>978</v>
      </c>
      <c r="G29" s="216" t="s">
        <v>979</v>
      </c>
      <c r="H29" s="88" t="s">
        <v>980</v>
      </c>
      <c r="I29" s="88" t="s">
        <v>981</v>
      </c>
      <c r="J29" s="88" t="s">
        <v>982</v>
      </c>
      <c r="K29" s="88" t="s">
        <v>983</v>
      </c>
    </row>
    <row r="30" customFormat="false" ht="13.8" hidden="false" customHeight="false" outlineLevel="0" collapsed="false">
      <c r="B30" s="0" t="s">
        <v>761</v>
      </c>
      <c r="C30" s="88" t="s">
        <v>984</v>
      </c>
      <c r="D30" s="88" t="s">
        <v>985</v>
      </c>
      <c r="E30" s="88" t="s">
        <v>986</v>
      </c>
      <c r="F30" s="88" t="s">
        <v>987</v>
      </c>
      <c r="G30" s="216" t="s">
        <v>988</v>
      </c>
      <c r="H30" s="88" t="s">
        <v>989</v>
      </c>
      <c r="I30" s="88" t="s">
        <v>990</v>
      </c>
      <c r="J30" s="88" t="s">
        <v>991</v>
      </c>
      <c r="K30" s="88" t="s">
        <v>992</v>
      </c>
    </row>
    <row r="31" customFormat="false" ht="23.9" hidden="false" customHeight="true" outlineLevel="0" collapsed="false">
      <c r="B31" s="0" t="s">
        <v>771</v>
      </c>
      <c r="C31" s="88" t="s">
        <v>993</v>
      </c>
      <c r="D31" s="88" t="s">
        <v>994</v>
      </c>
      <c r="E31" s="88" t="s">
        <v>995</v>
      </c>
      <c r="F31" s="88" t="s">
        <v>996</v>
      </c>
      <c r="G31" s="216" t="s">
        <v>996</v>
      </c>
      <c r="H31" s="88" t="s">
        <v>996</v>
      </c>
      <c r="I31" s="88" t="s">
        <v>813</v>
      </c>
      <c r="J31" s="88" t="s">
        <v>947</v>
      </c>
      <c r="K31" s="88" t="s">
        <v>997</v>
      </c>
    </row>
    <row r="32" customFormat="false" ht="13.8" hidden="false" customHeight="false" outlineLevel="0" collapsed="false">
      <c r="B32" s="0" t="s">
        <v>780</v>
      </c>
      <c r="C32" s="88" t="s">
        <v>998</v>
      </c>
      <c r="D32" s="88" t="s">
        <v>999</v>
      </c>
      <c r="E32" s="88" t="s">
        <v>808</v>
      </c>
      <c r="F32" s="88" t="s">
        <v>1000</v>
      </c>
      <c r="G32" s="216" t="s">
        <v>805</v>
      </c>
      <c r="H32" s="88" t="s">
        <v>1001</v>
      </c>
      <c r="I32" s="88" t="s">
        <v>1002</v>
      </c>
      <c r="J32" s="88" t="s">
        <v>1003</v>
      </c>
      <c r="K32" s="88" t="s">
        <v>1004</v>
      </c>
    </row>
    <row r="33" customFormat="false" ht="13.8" hidden="false" customHeight="false" outlineLevel="0" collapsed="false">
      <c r="B33" s="0" t="s">
        <v>790</v>
      </c>
      <c r="C33" s="88" t="s">
        <v>1005</v>
      </c>
      <c r="D33" s="88" t="s">
        <v>998</v>
      </c>
      <c r="E33" s="88" t="s">
        <v>578</v>
      </c>
      <c r="F33" s="88" t="s">
        <v>1006</v>
      </c>
      <c r="G33" s="216" t="s">
        <v>1007</v>
      </c>
      <c r="H33" s="88" t="s">
        <v>1008</v>
      </c>
      <c r="I33" s="88" t="s">
        <v>868</v>
      </c>
      <c r="J33" s="88" t="s">
        <v>1009</v>
      </c>
      <c r="K33" s="88" t="s">
        <v>1010</v>
      </c>
    </row>
    <row r="34" customFormat="false" ht="13.8" hidden="false" customHeight="false" outlineLevel="0" collapsed="false">
      <c r="B34" s="0" t="s">
        <v>800</v>
      </c>
      <c r="C34" s="88" t="s">
        <v>1011</v>
      </c>
      <c r="D34" s="88" t="s">
        <v>1012</v>
      </c>
      <c r="E34" s="88" t="s">
        <v>1013</v>
      </c>
      <c r="F34" s="88" t="s">
        <v>1014</v>
      </c>
      <c r="G34" s="216" t="s">
        <v>1015</v>
      </c>
      <c r="H34" s="88" t="s">
        <v>1016</v>
      </c>
      <c r="I34" s="88" t="s">
        <v>863</v>
      </c>
      <c r="J34" s="88" t="s">
        <v>1017</v>
      </c>
      <c r="K34" s="88" t="s">
        <v>1018</v>
      </c>
    </row>
    <row r="35" customFormat="false" ht="9.25" hidden="false" customHeight="true" outlineLevel="0" collapsed="false">
      <c r="B35" s="76"/>
      <c r="C35" s="76"/>
      <c r="D35" s="162"/>
      <c r="E35" s="162"/>
      <c r="F35" s="162"/>
      <c r="G35" s="162"/>
      <c r="H35" s="162"/>
      <c r="I35" s="162"/>
      <c r="J35" s="162"/>
      <c r="K35" s="162"/>
    </row>
    <row r="36" customFormat="false" ht="73.3" hidden="false" customHeight="true" outlineLevel="0" collapsed="false">
      <c r="B36" s="96" t="s">
        <v>1019</v>
      </c>
      <c r="C36" s="96"/>
      <c r="D36" s="96"/>
      <c r="E36" s="96"/>
      <c r="F36" s="96"/>
      <c r="G36" s="96"/>
      <c r="H36" s="96"/>
      <c r="I36" s="96"/>
      <c r="J36" s="96"/>
      <c r="K36" s="96"/>
    </row>
  </sheetData>
  <mergeCells count="4">
    <mergeCell ref="B1:K1"/>
    <mergeCell ref="C3:G3"/>
    <mergeCell ref="H3:K3"/>
    <mergeCell ref="B36:K36"/>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3159</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2018-02-06T16:23:23Z</dcterms:created>
  <dc:creator>Bilal Husnain Zia</dc:creator>
  <dc:description/>
  <dc:language>en-US</dc:language>
  <cp:lastModifiedBy/>
  <dcterms:modified xsi:type="dcterms:W3CDTF">2018-09-20T14:10:29Z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