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 stats" sheetId="1" state="visible" r:id="rId2"/>
    <sheet name="Sum stats by group" sheetId="2" state="visible" r:id="rId3"/>
    <sheet name="Balance" sheetId="3" state="visible" r:id="rId4"/>
    <sheet name="BL Chars of AM bis asp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<sst xmlns="http://schemas.openxmlformats.org/spreadsheetml/2006/main" count="425" uniqueCount="258">
  <si>
    <t xml:space="preserve"> Table 1a: Summary Statistics</t>
  </si>
  <si>
    <t xml:space="preserve">N</t>
  </si>
  <si>
    <t xml:space="preserve">Mean</t>
  </si>
  <si>
    <t xml:space="preserve">SD</t>
  </si>
  <si>
    <t xml:space="preserve">Median</t>
  </si>
  <si>
    <t xml:space="preserve">Entrepreneur Characteristics</t>
  </si>
  <si>
    <t xml:space="preserve">Gender (Male=1)</t>
  </si>
  <si>
    <t xml:space="preserve">Age (Years)</t>
  </si>
  <si>
    <t xml:space="preserve">(11.31)</t>
  </si>
  <si>
    <t xml:space="preserve">Formal Education (Years)</t>
  </si>
  <si>
    <t xml:space="preserve">(3.78)</t>
  </si>
  <si>
    <t xml:space="preserve">Time Preference (0-10 Scale)</t>
  </si>
  <si>
    <t xml:space="preserve">(2.26)</t>
  </si>
  <si>
    <t xml:space="preserve">Risk Preference (0-10 Scale)</t>
  </si>
  <si>
    <t xml:space="preserve">(2.09)</t>
  </si>
  <si>
    <t xml:space="preserve">Digit Span (0-8 Scale)</t>
  </si>
  <si>
    <t xml:space="preserve">(0.83)</t>
  </si>
  <si>
    <t xml:space="preserve">1.50</t>
  </si>
  <si>
    <t xml:space="preserve">Business Characteristics</t>
  </si>
  <si>
    <t xml:space="preserve">Business Age (Years)</t>
  </si>
  <si>
    <t xml:space="preserve">(11.79)</t>
  </si>
  <si>
    <t xml:space="preserve">Business Has Tax ID (Yes=1)</t>
  </si>
  <si>
    <t xml:space="preserve">Business Size (Square Meters)</t>
  </si>
  <si>
    <t xml:space="preserve">Total Number of Employees</t>
  </si>
  <si>
    <t xml:space="preserve">(1.23)</t>
  </si>
  <si>
    <t xml:space="preserve">Number of Full-time Employees Formally Employed</t>
  </si>
  <si>
    <t xml:space="preserve">(0.27)</t>
  </si>
  <si>
    <t xml:space="preserve">0</t>
  </si>
  <si>
    <t xml:space="preserve">Business Has Outstanding Loan (Yes=1)</t>
  </si>
  <si>
    <t xml:space="preserve">Total Sales Last Month (USD PPP)</t>
  </si>
  <si>
    <t xml:space="preserve">(16186.94)</t>
  </si>
  <si>
    <t xml:space="preserve">Total Profits Last Month (USD PPP)</t>
  </si>
  <si>
    <t xml:space="preserve">(680.00)</t>
  </si>
  <si>
    <t xml:space="preserve">Business Practices</t>
  </si>
  <si>
    <t xml:space="preserve">Marketing Subscore</t>
  </si>
  <si>
    <t xml:space="preserve">(0.19)</t>
  </si>
  <si>
    <t xml:space="preserve">Stocking-up Subscore</t>
  </si>
  <si>
    <t xml:space="preserve">(0.30)</t>
  </si>
  <si>
    <t xml:space="preserve">Record-keeping Subscore</t>
  </si>
  <si>
    <t xml:space="preserve">Financial Planning Subscore</t>
  </si>
  <si>
    <t xml:space="preserve">(0.17)</t>
  </si>
  <si>
    <t xml:space="preserve">Business Aspirations</t>
  </si>
  <si>
    <t xml:space="preserve">Aspirations for Daily Sales in 12 months (USD PPP)</t>
  </si>
  <si>
    <t xml:space="preserve">(646.95)</t>
  </si>
  <si>
    <t xml:space="preserve">Aspirations Gap for Daily Sales in 12 months</t>
  </si>
  <si>
    <t xml:space="preserve">(1.58)</t>
  </si>
  <si>
    <t xml:space="preserve">(1.43)</t>
  </si>
  <si>
    <t xml:space="preserve">1.00</t>
  </si>
  <si>
    <t xml:space="preserve">Personal Importance of Achieving Sales Aspirations (0-1)</t>
  </si>
  <si>
    <t xml:space="preserve">(0.15)</t>
  </si>
  <si>
    <t xml:space="preserve">Subjective Likelihood of Achieving Sales Aspirations (0-1)</t>
  </si>
  <si>
    <t xml:space="preserve">(0.18)</t>
  </si>
  <si>
    <t xml:space="preserve">Self-efficacy to Achieve Sales Aspirations (0-1)</t>
  </si>
  <si>
    <t xml:space="preserve">0.80</t>
  </si>
  <si>
    <t xml:space="preserve">Locus of Control to Achieve Sales Aspirations (0-1)</t>
  </si>
  <si>
    <t xml:space="preserve">Educational and Occupational Aspirations</t>
  </si>
  <si>
    <t xml:space="preserve">Aspirations for Children’s Education (Years)</t>
  </si>
  <si>
    <t xml:space="preserve">(2.85)</t>
  </si>
  <si>
    <t xml:space="preserve">Aspirations Gap for Children’s Education</t>
  </si>
  <si>
    <t xml:space="preserve">0.40</t>
  </si>
  <si>
    <t xml:space="preserve">(0.22)</t>
  </si>
  <si>
    <t xml:space="preserve">Aspirations for Children’s Education at least MA Level (Yes=1)</t>
  </si>
  <si>
    <t xml:space="preserve">Aspirations for Children’s Occupation at Age 25 (Ranked, 1-29)</t>
  </si>
  <si>
    <t xml:space="preserve">Aspirations for Children’s Occupation at least Gov’t Level (Yes=1)</t>
  </si>
  <si>
    <t xml:space="preserve"> Table 1b: Summary Statistics by Experimental Group</t>
  </si>
  <si>
    <t xml:space="preserve">Mean
(Full Sample)</t>
  </si>
  <si>
    <t xml:space="preserve">Control
Group</t>
  </si>
  <si>
    <t xml:space="preserve">Handbook
Only</t>
  </si>
  <si>
    <t xml:space="preserve">Handbook
&amp; Movie</t>
  </si>
  <si>
    <t xml:space="preserve">Handbook
&amp; Counseling</t>
  </si>
  <si>
    <t xml:space="preserve">All Three</t>
  </si>
  <si>
    <t xml:space="preserve">N = 1301</t>
  </si>
  <si>
    <t xml:space="preserve">N = 261</t>
  </si>
  <si>
    <t xml:space="preserve">N = 260</t>
  </si>
  <si>
    <t xml:space="preserve">45.27
(11.31)</t>
  </si>
  <si>
    <t xml:space="preserve">9.39
(3.78)</t>
  </si>
  <si>
    <t xml:space="preserve">5.18
(2.26)</t>
  </si>
  <si>
    <t xml:space="preserve">3.73
(2.09)</t>
  </si>
  <si>
    <t xml:space="preserve">1.71
(0.83)</t>
  </si>
  <si>
    <t xml:space="preserve">13.6
(11.79)</t>
  </si>
  <si>
    <t xml:space="preserve">13.31
(12.61)</t>
  </si>
  <si>
    <t xml:space="preserve">Total Number of Full-time Employees</t>
  </si>
  <si>
    <t xml:space="preserve">2
(1.23)</t>
  </si>
  <si>
    <t xml:space="preserve">0.03
(0.27)</t>
  </si>
  <si>
    <t xml:space="preserve">6034.93
(16186.94)</t>
  </si>
  <si>
    <t xml:space="preserve">477.45
(680.00)</t>
  </si>
  <si>
    <t xml:space="preserve">0.16
(0.19)</t>
  </si>
  <si>
    <t xml:space="preserve">0.46
(0.30)</t>
  </si>
  <si>
    <t xml:space="preserve">0.46
(0.19)</t>
  </si>
  <si>
    <t xml:space="preserve">0.21
(0.17)</t>
  </si>
  <si>
    <t xml:space="preserve">502.85
(646.95)</t>
  </si>
  <si>
    <t xml:space="preserve">1.58
(1.43)</t>
  </si>
  <si>
    <t xml:space="preserve">Subjective Importance of Achieving Sales Aspirations (0-1)</t>
  </si>
  <si>
    <t xml:space="preserve">0.88
(0.15)</t>
  </si>
  <si>
    <t xml:space="preserve">0.79
(0.18)</t>
  </si>
  <si>
    <t xml:space="preserve">0.80
(0.17)</t>
  </si>
  <si>
    <t xml:space="preserve">0.85
(0.17)</t>
  </si>
  <si>
    <t xml:space="preserve">16.81
(2.85)</t>
  </si>
  <si>
    <t xml:space="preserve">0.40
(0.22)</t>
  </si>
  <si>
    <t xml:space="preserve">Aspirations for Children’s Occupation at Age 25 (Ranked 1-29)</t>
  </si>
  <si>
    <t xml:space="preserve">18.19
(4.97)</t>
  </si>
  <si>
    <t xml:space="preserve">Aspirations for Children to Work in Gov’t (Yes=1)</t>
  </si>
  <si>
    <t xml:space="preserve"> Table 2: Randomization Check</t>
  </si>
  <si>
    <t xml:space="preserve">HB Only
vs. Control</t>
  </si>
  <si>
    <t xml:space="preserve">HB &amp; Movie
vs. Control</t>
  </si>
  <si>
    <t xml:space="preserve">HB &amp; Counsel
vs. Control</t>
  </si>
  <si>
    <t xml:space="preserve">All Three
vs. Control</t>
  </si>
  <si>
    <t xml:space="preserve">p-value</t>
  </si>
  <si>
    <t xml:space="preserve">p value</t>
  </si>
  <si>
    <t xml:space="preserve">0.066*</t>
  </si>
  <si>
    <t xml:space="preserve">0.09*</t>
  </si>
  <si>
    <t xml:space="preserve">0.07*</t>
  </si>
  <si>
    <t xml:space="preserve">0.03**</t>
  </si>
  <si>
    <t xml:space="preserve">0.008***</t>
  </si>
  <si>
    <t xml:space="preserve">0.021**</t>
  </si>
  <si>
    <t xml:space="preserve">0.003***</t>
  </si>
  <si>
    <t xml:space="preserve">0.022**</t>
  </si>
  <si>
    <t xml:space="preserve">0.081*</t>
  </si>
  <si>
    <t xml:space="preserve">Table H: Characteristics of Entrepreneurs With Above-median Business Aspirations</t>
  </si>
  <si>
    <t xml:space="preserve">Above-median Aggregate Short-term Aspirations</t>
  </si>
  <si>
    <t xml:space="preserve">Above-median Aggregate Long-term Aspirations</t>
  </si>
  <si>
    <t xml:space="preserve">Sociodemographics</t>
  </si>
  <si>
    <t xml:space="preserve">Entrepreneur’s Gender (Male=1)                      </t>
  </si>
  <si>
    <t xml:space="preserve">           0.161***</t>
  </si>
  <si>
    <t xml:space="preserve">           0.126***</t>
  </si>
  <si>
    <t xml:space="preserve">           0.229***</t>
  </si>
  <si>
    <t xml:space="preserve">           0.200***</t>
  </si>
  <si>
    <t xml:space="preserve">                                                  </t>
  </si>
  <si>
    <t xml:space="preserve">         (0.031)   </t>
  </si>
  <si>
    <t xml:space="preserve">         (0.029)   </t>
  </si>
  <si>
    <t xml:space="preserve">         (0.030)   </t>
  </si>
  <si>
    <t xml:space="preserve">Entrepreneur’s Age (Years)                          </t>
  </si>
  <si>
    <t xml:space="preserve">          -0.008***</t>
  </si>
  <si>
    <t xml:space="preserve">          -0.005***</t>
  </si>
  <si>
    <t xml:space="preserve">          -0.009***</t>
  </si>
  <si>
    <t xml:space="preserve">         (0.001)   </t>
  </si>
  <si>
    <t xml:space="preserve">Has at Least 3 Children (Yes=1)                   </t>
  </si>
  <si>
    <t xml:space="preserve">           0.075** </t>
  </si>
  <si>
    <t xml:space="preserve">           0.009   </t>
  </si>
  <si>
    <t xml:space="preserve">           0.116***</t>
  </si>
  <si>
    <t xml:space="preserve">           0.051*  </t>
  </si>
  <si>
    <t xml:space="preserve">         (0.032)   </t>
  </si>
  <si>
    <t xml:space="preserve">Formal Education (Years)                          </t>
  </si>
  <si>
    <t xml:space="preserve">           0.006   </t>
  </si>
  <si>
    <t xml:space="preserve">          -0.001   </t>
  </si>
  <si>
    <t xml:space="preserve">           0.013***</t>
  </si>
  <si>
    <t xml:space="preserve">         (0.004)   </t>
  </si>
  <si>
    <t xml:space="preserve">Business age (Years)                              </t>
  </si>
  <si>
    <t xml:space="preserve">          -0.006***</t>
  </si>
  <si>
    <t xml:space="preserve">          -0.004***</t>
  </si>
  <si>
    <t xml:space="preserve">          -0.003***</t>
  </si>
  <si>
    <t xml:space="preserve">Firm Registered (for Taxes or Else)               </t>
  </si>
  <si>
    <t xml:space="preserve">           0.028   </t>
  </si>
  <si>
    <t xml:space="preserve">          -0.005   </t>
  </si>
  <si>
    <t xml:space="preserve">           0.099** </t>
  </si>
  <si>
    <t xml:space="preserve">           0.033   </t>
  </si>
  <si>
    <t xml:space="preserve">         (0.039)   </t>
  </si>
  <si>
    <t xml:space="preserve">Business size (square meters)                     </t>
  </si>
  <si>
    <t xml:space="preserve">           0.012***</t>
  </si>
  <si>
    <t xml:space="preserve">           0.011***</t>
  </si>
  <si>
    <t xml:space="preserve">           0.009***</t>
  </si>
  <si>
    <t xml:space="preserve">           0.007***</t>
  </si>
  <si>
    <t xml:space="preserve">         (0.003)   </t>
  </si>
  <si>
    <t xml:space="preserve">         (0.002)   </t>
  </si>
  <si>
    <t xml:space="preserve">Estimated Profits Last Month (win 1%)             </t>
  </si>
  <si>
    <t xml:space="preserve">          -0.000   </t>
  </si>
  <si>
    <t xml:space="preserve">           0.000   </t>
  </si>
  <si>
    <t xml:space="preserve">         (0.000)   </t>
  </si>
  <si>
    <t xml:space="preserve">Total number of employees                         </t>
  </si>
  <si>
    <t xml:space="preserve">           0.124***</t>
  </si>
  <si>
    <t xml:space="preserve">           0.122***</t>
  </si>
  <si>
    <t xml:space="preserve">           0.120***</t>
  </si>
  <si>
    <t xml:space="preserve">           0.117***</t>
  </si>
  <si>
    <t xml:space="preserve">         (0.011)   </t>
  </si>
  <si>
    <t xml:space="preserve">Marketing Subscore                                </t>
  </si>
  <si>
    <t xml:space="preserve">           0.004   </t>
  </si>
  <si>
    <t xml:space="preserve">          -0.033   </t>
  </si>
  <si>
    <t xml:space="preserve">           0.101   </t>
  </si>
  <si>
    <t xml:space="preserve">           0.053   </t>
  </si>
  <si>
    <t xml:space="preserve">         (0.082)   </t>
  </si>
  <si>
    <t xml:space="preserve">         (0.073)   </t>
  </si>
  <si>
    <t xml:space="preserve">         (0.081)   </t>
  </si>
  <si>
    <t xml:space="preserve">         (0.074)   </t>
  </si>
  <si>
    <t xml:space="preserve">Stocking-up Subscore                              </t>
  </si>
  <si>
    <t xml:space="preserve">           0.057   </t>
  </si>
  <si>
    <t xml:space="preserve">           0.003   </t>
  </si>
  <si>
    <t xml:space="preserve">           0.092*  </t>
  </si>
  <si>
    <t xml:space="preserve">           0.040   </t>
  </si>
  <si>
    <t xml:space="preserve">         (0.054)   </t>
  </si>
  <si>
    <t xml:space="preserve">         (0.047)   </t>
  </si>
  <si>
    <t xml:space="preserve">         (0.053)   </t>
  </si>
  <si>
    <t xml:space="preserve">Record-keeping Subscore                           </t>
  </si>
  <si>
    <t xml:space="preserve">           0.086   </t>
  </si>
  <si>
    <t xml:space="preserve">          -0.047   </t>
  </si>
  <si>
    <t xml:space="preserve">           0.041   </t>
  </si>
  <si>
    <t xml:space="preserve">          -0.098   </t>
  </si>
  <si>
    <t xml:space="preserve">         (0.095)   </t>
  </si>
  <si>
    <t xml:space="preserve">         (0.087)   </t>
  </si>
  <si>
    <t xml:space="preserve">         (0.097)   </t>
  </si>
  <si>
    <t xml:space="preserve">         (0.090)   </t>
  </si>
  <si>
    <t xml:space="preserve">Financial Planning Subscore                       </t>
  </si>
  <si>
    <t xml:space="preserve">           0.302***</t>
  </si>
  <si>
    <t xml:space="preserve">           0.200** </t>
  </si>
  <si>
    <t xml:space="preserve">           0.260** </t>
  </si>
  <si>
    <t xml:space="preserve">           0.143   </t>
  </si>
  <si>
    <t xml:space="preserve">         (0.102)   </t>
  </si>
  <si>
    <t xml:space="preserve">         (0.104)   </t>
  </si>
  <si>
    <t xml:space="preserve">At Least 5 New Products in Last 3 Months (Yes=1)  </t>
  </si>
  <si>
    <t xml:space="preserve">           0.153***</t>
  </si>
  <si>
    <t xml:space="preserve">           0.103***</t>
  </si>
  <si>
    <t xml:space="preserve">           0.188***</t>
  </si>
  <si>
    <t xml:space="preserve">           0.130***</t>
  </si>
  <si>
    <t xml:space="preserve">         (0.040)   </t>
  </si>
  <si>
    <t xml:space="preserve">         (0.038)   </t>
  </si>
  <si>
    <t xml:space="preserve">         (0.037)   </t>
  </si>
  <si>
    <t xml:space="preserve">Psychological Characteristics</t>
  </si>
  <si>
    <t xml:space="preserve">Digit Span (0-8 Scale)                            </t>
  </si>
  <si>
    <t xml:space="preserve">           0.022   </t>
  </si>
  <si>
    <t xml:space="preserve">          -0.021   </t>
  </si>
  <si>
    <t xml:space="preserve">           0.043***</t>
  </si>
  <si>
    <t xml:space="preserve">          -0.010   </t>
  </si>
  <si>
    <t xml:space="preserve">         (0.017)   </t>
  </si>
  <si>
    <t xml:space="preserve">         (0.016)   </t>
  </si>
  <si>
    <t xml:space="preserve">Intuitive Working Style (0-10 Scale)              </t>
  </si>
  <si>
    <t xml:space="preserve">          -0.008*  </t>
  </si>
  <si>
    <t xml:space="preserve">          -0.006   </t>
  </si>
  <si>
    <t xml:space="preserve">          -0.004   </t>
  </si>
  <si>
    <t xml:space="preserve">          -0.002   </t>
  </si>
  <si>
    <t xml:space="preserve">Systematic Working Style (0-10 Scale)             </t>
  </si>
  <si>
    <t xml:space="preserve">           0.008*  </t>
  </si>
  <si>
    <t xml:space="preserve">           0.016***</t>
  </si>
  <si>
    <t xml:space="preserve">           0.010** </t>
  </si>
  <si>
    <t xml:space="preserve">         (0.005)   </t>
  </si>
  <si>
    <t xml:space="preserve">Risk Preference (0-10 Scale)                      </t>
  </si>
  <si>
    <t xml:space="preserve">           0.020***</t>
  </si>
  <si>
    <t xml:space="preserve">           0.014** </t>
  </si>
  <si>
    <t xml:space="preserve">           0.005   </t>
  </si>
  <si>
    <t xml:space="preserve">         (0.007)   </t>
  </si>
  <si>
    <t xml:space="preserve">         (0.006)   </t>
  </si>
  <si>
    <t xml:space="preserve">Stratification Controls, 
Control for Baseline Level of Outcome, 
And Village-level Fixed Effects</t>
  </si>
  <si>
    <r>
      <rPr>
        <sz val="11"/>
        <color rgb="FF000000"/>
        <rFont val="Arial"/>
        <family val="0"/>
        <charset val="1"/>
      </rPr>
      <t xml:space="preserve">           </t>
    </r>
    <r>
      <rPr>
        <i val="true"/>
        <sz val="11"/>
        <color rgb="FF000000"/>
        <rFont val="Arial"/>
        <family val="0"/>
        <charset val="1"/>
      </rPr>
      <t xml:space="preserve">Yes</t>
    </r>
    <r>
      <rPr>
        <sz val="11"/>
        <color rgb="FF000000"/>
        <rFont val="Arial"/>
        <family val="0"/>
        <charset val="1"/>
      </rPr>
      <t xml:space="preserve">   </t>
    </r>
  </si>
  <si>
    <t xml:space="preserve">R-squared                                         </t>
  </si>
  <si>
    <t xml:space="preserve">           0.105   </t>
  </si>
  <si>
    <t xml:space="preserve">           0.256   </t>
  </si>
  <si>
    <t xml:space="preserve">           0.093   </t>
  </si>
  <si>
    <t xml:space="preserve">           0.071   </t>
  </si>
  <si>
    <t xml:space="preserve">           0.294   </t>
  </si>
  <si>
    <t xml:space="preserve">           0.121   </t>
  </si>
  <si>
    <t xml:space="preserve">           0.204   </t>
  </si>
  <si>
    <t xml:space="preserve">           0.084   </t>
  </si>
  <si>
    <t xml:space="preserve">           0.052   </t>
  </si>
  <si>
    <t xml:space="preserve">           0.269   </t>
  </si>
  <si>
    <t xml:space="preserve">Sample Size</t>
  </si>
  <si>
    <t xml:space="preserve">            1181   </t>
  </si>
  <si>
    <t xml:space="preserve">Outcome Mean in Control</t>
  </si>
  <si>
    <t xml:space="preserve">           0.500   </t>
  </si>
  <si>
    <t xml:space="preserve">           0.499   </t>
  </si>
  <si>
    <t xml:space="preserve">Outcome SD in Control</t>
  </si>
</sst>
</file>

<file path=xl/styles.xml><?xml version="1.0" encoding="utf-8"?>
<styleSheet xmlns="http://schemas.openxmlformats.org/spreadsheetml/2006/main">
  <numFmts count="4">
    <numFmt numFmtId="164" formatCode="General"/>
    <numFmt numFmtId="165" formatCode="0.00"/>
    <numFmt numFmtId="166" formatCode="0.00\ ;\(0.00\)"/>
    <numFmt numFmtId="167" formatCode="@"/>
  </numFmts>
  <fonts count="15">
    <font>
      <sz val="11"/>
      <color rgb="FF000000"/>
      <name val="Arial"/>
      <family val="0"/>
      <charset val="1"/>
    </font>
    <font>
      <sz val="10"/>
      <name val="Arial"/>
      <family val="0"/>
    </font>
    <font>
      <sz val="10"/>
      <name val="Arial"/>
      <family val="0"/>
    </font>
    <font>
      <sz val="10"/>
      <name val="Arial"/>
      <family val="0"/>
    </font>
    <font>
      <sz val="11"/>
      <color rgb="FF000000"/>
      <name val="Arial"/>
      <family val="2"/>
      <charset val="1"/>
    </font>
    <font>
      <b val="true"/>
      <sz val="13"/>
      <color rgb="FF000000"/>
      <name val="Arial"/>
      <family val="2"/>
      <charset val="1"/>
    </font>
    <font>
      <i val="true"/>
      <sz val="11"/>
      <color rgb="FF000000"/>
      <name val="Arial"/>
      <family val="2"/>
      <charset val="1"/>
    </font>
    <font>
      <b val="true"/>
      <i val="true"/>
      <sz val="11"/>
      <color rgb="FF000000"/>
      <name val="Arial"/>
      <family val="2"/>
      <charset val="1"/>
    </font>
    <font>
      <b val="true"/>
      <sz val="11"/>
      <color rgb="FF000000"/>
      <name val="Arial"/>
      <family val="2"/>
      <charset val="1"/>
    </font>
    <font>
      <sz val="9"/>
      <color rgb="FF000000"/>
      <name val="Arial"/>
      <family val="0"/>
    </font>
    <font>
      <i val="true"/>
      <sz val="11"/>
      <color rgb="FF000000"/>
      <name val="Arial"/>
      <family val="0"/>
      <charset val="1"/>
    </font>
    <font>
      <b val="true"/>
      <sz val="13"/>
      <color rgb="FF000000"/>
      <name val="Calibri"/>
      <family val="2"/>
      <charset val="1"/>
    </font>
    <font>
      <b val="true"/>
      <i val="true"/>
      <sz val="11"/>
      <color rgb="FF000000"/>
      <name val="Arial"/>
      <family val="0"/>
      <charset val="1"/>
    </font>
    <font>
      <sz val="9"/>
      <color rgb="FF000000"/>
      <name val="Calibri"/>
      <family val="0"/>
    </font>
    <font>
      <sz val="9"/>
      <color rgb="FF000000"/>
      <name val="Times New Roman"/>
      <family val="0"/>
    </font>
  </fonts>
  <fills count="2">
    <fill>
      <patternFill patternType="none"/>
    </fill>
    <fill>
      <patternFill patternType="gray125"/>
    </fill>
  </fills>
  <borders count="9">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right/>
      <top/>
      <bottom style="double"/>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style="hair"/>
      <diagonal/>
    </border>
    <border diagonalUp="false" diagonalDown="false">
      <left/>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center" vertical="bottom" textRotation="0" wrapText="tru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5" fontId="6" fillId="0" borderId="0" xfId="0" applyFont="true" applyBorder="true" applyAlignment="true" applyProtection="false">
      <alignment horizontal="center"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5" fontId="4" fillId="0" borderId="4"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right" vertical="bottom" textRotation="0" wrapText="false" indent="0" shrinkToFit="false"/>
      <protection locked="true" hidden="false"/>
    </xf>
    <xf numFmtId="167" fontId="0" fillId="0" borderId="7" xfId="0" applyFont="true" applyBorder="true" applyAlignment="true" applyProtection="false">
      <alignment horizontal="right"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7" fontId="0" fillId="0" borderId="7"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80280</xdr:rowOff>
    </xdr:from>
    <xdr:to>
      <xdr:col>5</xdr:col>
      <xdr:colOff>597960</xdr:colOff>
      <xdr:row>46</xdr:row>
      <xdr:rowOff>38520</xdr:rowOff>
    </xdr:to>
    <xdr:sp>
      <xdr:nvSpPr>
        <xdr:cNvPr id="0" name="CustomShape 1"/>
        <xdr:cNvSpPr/>
      </xdr:nvSpPr>
      <xdr:spPr>
        <a:xfrm>
          <a:off x="38160" y="7646760"/>
          <a:ext cx="7082280" cy="32004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summary statistics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79200</xdr:rowOff>
    </xdr:from>
    <xdr:to>
      <xdr:col>8</xdr:col>
      <xdr:colOff>898920</xdr:colOff>
      <xdr:row>45</xdr:row>
      <xdr:rowOff>174960</xdr:rowOff>
    </xdr:to>
    <xdr:sp>
      <xdr:nvSpPr>
        <xdr:cNvPr id="1" name="CustomShape 1"/>
        <xdr:cNvSpPr/>
      </xdr:nvSpPr>
      <xdr:spPr>
        <a:xfrm>
          <a:off x="38160" y="13076280"/>
          <a:ext cx="10259280" cy="28620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summary statistics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44</xdr:row>
      <xdr:rowOff>96480</xdr:rowOff>
    </xdr:from>
    <xdr:to>
      <xdr:col>5</xdr:col>
      <xdr:colOff>953640</xdr:colOff>
      <xdr:row>46</xdr:row>
      <xdr:rowOff>13320</xdr:rowOff>
    </xdr:to>
    <xdr:sp>
      <xdr:nvSpPr>
        <xdr:cNvPr id="2" name="CustomShape 1"/>
        <xdr:cNvSpPr/>
      </xdr:nvSpPr>
      <xdr:spPr>
        <a:xfrm>
          <a:off x="38160" y="8024760"/>
          <a:ext cx="7913520" cy="288360"/>
        </a:xfrm>
        <a:prstGeom prst="rect">
          <a:avLst/>
        </a:prstGeom>
        <a:solidFill>
          <a:srgbClr val="ffffff"/>
        </a:solidFill>
        <a:ln w="9360">
          <a:noFill/>
        </a:ln>
      </xdr:spPr>
      <xdr:style>
        <a:lnRef idx="0"/>
        <a:fillRef idx="0"/>
        <a:effectRef idx="0"/>
        <a:fontRef idx="minor"/>
      </xdr:style>
      <xdr:txBody>
        <a:bodyPr lIns="0" rIns="0" tIns="0" bIns="0"/>
        <a:p>
          <a:pPr algn="just">
            <a:lnSpc>
              <a:spcPct val="100000"/>
            </a:lnSpc>
          </a:pPr>
          <a:r>
            <a:rPr b="0" lang="en-US" sz="900" spc="-1" strike="noStrike">
              <a:solidFill>
                <a:srgbClr val="000000"/>
              </a:solidFill>
              <a:uFill>
                <a:solidFill>
                  <a:srgbClr val="ffffff"/>
                </a:solidFill>
              </a:uFill>
              <a:latin typeface="Arial"/>
            </a:rPr>
            <a:t>This table presents randomization checks for entrepreneur and business characteristics as well as business aspirations and aspirations for children’s educational and occupational outcomes. Columns (1) presents the sample size, Columns (2) and (3) present the mean and standard deviation, and Column (3) shows the median.</a:t>
          </a: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18360</xdr:colOff>
      <xdr:row>55</xdr:row>
      <xdr:rowOff>10800</xdr:rowOff>
    </xdr:from>
    <xdr:to>
      <xdr:col>11</xdr:col>
      <xdr:colOff>847800</xdr:colOff>
      <xdr:row>55</xdr:row>
      <xdr:rowOff>473400</xdr:rowOff>
    </xdr:to>
    <xdr:sp>
      <xdr:nvSpPr>
        <xdr:cNvPr id="3" name="CustomShape 1"/>
        <xdr:cNvSpPr/>
      </xdr:nvSpPr>
      <xdr:spPr>
        <a:xfrm>
          <a:off x="183240" y="14240880"/>
          <a:ext cx="13177800" cy="46260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M4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G9" activeCellId="0" sqref="G9"/>
    </sheetView>
  </sheetViews>
  <sheetFormatPr defaultRowHeight="14.25" outlineLevelRow="0" outlineLevelCol="0"/>
  <cols>
    <col collapsed="false" customWidth="true" hidden="false" outlineLevel="0" max="1" min="1" style="1" width="2"/>
    <col collapsed="false" customWidth="true" hidden="false" outlineLevel="0" max="2" min="2" style="1" width="53.39"/>
    <col collapsed="false" customWidth="true" hidden="false" outlineLevel="0" max="3" min="3" style="1" width="9.5"/>
    <col collapsed="false" customWidth="true" hidden="false" outlineLevel="0" max="4" min="4" style="2" width="9.5"/>
    <col collapsed="false" customWidth="true" hidden="false" outlineLevel="0" max="5" min="5" style="2" width="9.88"/>
    <col collapsed="false" customWidth="true" hidden="false" outlineLevel="0" max="6" min="6" style="2" width="8.74"/>
    <col collapsed="false" customWidth="true" hidden="false" outlineLevel="0" max="8" min="7" style="0" width="8.39"/>
    <col collapsed="false" customWidth="true" hidden="false" outlineLevel="0" max="9" min="9" style="0" width="2.25"/>
    <col collapsed="false" customWidth="true" hidden="false" outlineLevel="0" max="10" min="10" style="0" width="44.62"/>
    <col collapsed="false" customWidth="true" hidden="false" outlineLevel="0" max="1025" min="11" style="0" width="8.39"/>
  </cols>
  <sheetData>
    <row r="1" customFormat="false" ht="19.5" hidden="false" customHeight="true" outlineLevel="0" collapsed="false">
      <c r="A1" s="3"/>
      <c r="B1" s="4" t="s">
        <v>0</v>
      </c>
      <c r="C1" s="4"/>
      <c r="D1" s="4"/>
      <c r="E1" s="4"/>
      <c r="F1" s="4"/>
      <c r="I1" s="3"/>
      <c r="J1" s="5"/>
      <c r="K1" s="5"/>
      <c r="L1" s="5"/>
      <c r="M1" s="5"/>
    </row>
    <row r="2" customFormat="false" ht="14.25" hidden="false" customHeight="false" outlineLevel="0" collapsed="false">
      <c r="A2" s="6"/>
      <c r="B2" s="7"/>
      <c r="C2" s="8" t="s">
        <v>1</v>
      </c>
      <c r="D2" s="9" t="s">
        <v>2</v>
      </c>
      <c r="E2" s="9" t="s">
        <v>3</v>
      </c>
      <c r="F2" s="9" t="s">
        <v>4</v>
      </c>
      <c r="I2" s="7"/>
      <c r="J2" s="7"/>
      <c r="K2" s="9"/>
      <c r="L2" s="9"/>
      <c r="M2" s="9"/>
    </row>
    <row r="3" customFormat="false" ht="14.25" hidden="false" customHeight="false" outlineLevel="0" collapsed="false">
      <c r="A3" s="10"/>
      <c r="B3" s="11"/>
      <c r="C3" s="11"/>
      <c r="D3" s="12"/>
      <c r="E3" s="12"/>
      <c r="F3" s="12"/>
      <c r="I3" s="7"/>
      <c r="J3" s="13"/>
      <c r="K3" s="14"/>
      <c r="L3" s="14"/>
      <c r="M3" s="14"/>
    </row>
    <row r="4" customFormat="false" ht="6.75" hidden="false" customHeight="true" outlineLevel="0" collapsed="false">
      <c r="D4" s="3"/>
      <c r="F4" s="3"/>
      <c r="I4" s="1"/>
      <c r="J4" s="1"/>
      <c r="K4" s="3"/>
      <c r="L4" s="2"/>
      <c r="M4" s="3"/>
    </row>
    <row r="5" customFormat="false" ht="15" hidden="false" customHeight="false" outlineLevel="0" collapsed="false">
      <c r="A5" s="15" t="s">
        <v>5</v>
      </c>
      <c r="B5" s="16"/>
      <c r="C5" s="16"/>
      <c r="D5" s="17"/>
      <c r="E5" s="17"/>
      <c r="F5" s="17"/>
      <c r="I5" s="15"/>
      <c r="J5" s="16"/>
      <c r="K5" s="17"/>
      <c r="L5" s="17"/>
      <c r="M5" s="17"/>
    </row>
    <row r="6" customFormat="false" ht="14.25" hidden="false" customHeight="false" outlineLevel="0" collapsed="false">
      <c r="B6" s="1" t="s">
        <v>6</v>
      </c>
      <c r="C6" s="18" t="n">
        <v>1181</v>
      </c>
      <c r="D6" s="3" t="n">
        <v>0.29</v>
      </c>
      <c r="E6" s="19"/>
      <c r="F6" s="3"/>
      <c r="I6" s="1"/>
      <c r="J6" s="1"/>
      <c r="K6" s="20"/>
      <c r="L6" s="20"/>
    </row>
    <row r="7" customFormat="false" ht="14.25" hidden="false" customHeight="false" outlineLevel="0" collapsed="false">
      <c r="B7" s="1" t="s">
        <v>7</v>
      </c>
      <c r="C7" s="18" t="n">
        <v>1180</v>
      </c>
      <c r="D7" s="3" t="n">
        <v>45.27</v>
      </c>
      <c r="E7" s="3" t="s">
        <v>8</v>
      </c>
      <c r="F7" s="3" t="n">
        <v>45</v>
      </c>
      <c r="I7" s="1"/>
      <c r="J7" s="1"/>
      <c r="K7" s="20"/>
      <c r="L7" s="20"/>
    </row>
    <row r="8" customFormat="false" ht="14.25" hidden="false" customHeight="false" outlineLevel="0" collapsed="false">
      <c r="B8" s="1" t="s">
        <v>9</v>
      </c>
      <c r="C8" s="18" t="n">
        <v>1181</v>
      </c>
      <c r="D8" s="3" t="n">
        <v>9.39</v>
      </c>
      <c r="E8" s="3" t="s">
        <v>10</v>
      </c>
      <c r="F8" s="3" t="n">
        <v>9</v>
      </c>
      <c r="I8" s="1"/>
      <c r="K8" s="3"/>
      <c r="L8" s="3"/>
      <c r="M8" s="3"/>
    </row>
    <row r="9" customFormat="false" ht="14.25" hidden="false" customHeight="false" outlineLevel="0" collapsed="false">
      <c r="B9" s="1" t="s">
        <v>11</v>
      </c>
      <c r="C9" s="18" t="n">
        <v>1181</v>
      </c>
      <c r="D9" s="3" t="n">
        <v>5.18</v>
      </c>
      <c r="E9" s="3" t="s">
        <v>12</v>
      </c>
      <c r="F9" s="3" t="n">
        <v>5.33</v>
      </c>
      <c r="I9" s="1"/>
      <c r="J9" s="21"/>
      <c r="K9" s="20"/>
      <c r="L9" s="20"/>
      <c r="M9" s="3"/>
    </row>
    <row r="10" customFormat="false" ht="14.25" hidden="false" customHeight="false" outlineLevel="0" collapsed="false">
      <c r="B10" s="1" t="s">
        <v>13</v>
      </c>
      <c r="C10" s="18" t="n">
        <v>1181</v>
      </c>
      <c r="D10" s="3" t="n">
        <v>3.73</v>
      </c>
      <c r="E10" s="3" t="s">
        <v>14</v>
      </c>
      <c r="F10" s="3" t="n">
        <v>3.67</v>
      </c>
      <c r="I10" s="1"/>
      <c r="J10" s="21"/>
      <c r="K10" s="20"/>
      <c r="L10" s="20"/>
      <c r="M10" s="3"/>
    </row>
    <row r="11" customFormat="false" ht="14.25" hidden="false" customHeight="false" outlineLevel="0" collapsed="false">
      <c r="B11" s="1" t="s">
        <v>15</v>
      </c>
      <c r="C11" s="18" t="n">
        <v>1181</v>
      </c>
      <c r="D11" s="18" t="n">
        <v>1.71</v>
      </c>
      <c r="E11" s="18" t="s">
        <v>16</v>
      </c>
      <c r="F11" s="18" t="s">
        <v>17</v>
      </c>
      <c r="I11" s="1"/>
      <c r="J11" s="21"/>
      <c r="K11" s="20"/>
      <c r="L11" s="20"/>
      <c r="M11" s="18"/>
    </row>
    <row r="12" customFormat="false" ht="6.75" hidden="false" customHeight="true" outlineLevel="0" collapsed="false">
      <c r="C12" s="3"/>
      <c r="D12" s="3"/>
      <c r="F12" s="3"/>
      <c r="I12" s="1"/>
      <c r="J12" s="1"/>
      <c r="K12" s="3"/>
      <c r="L12" s="2"/>
      <c r="M12" s="3"/>
    </row>
    <row r="13" customFormat="false" ht="14.25" hidden="false" customHeight="false" outlineLevel="0" collapsed="false">
      <c r="A13" s="22" t="s">
        <v>18</v>
      </c>
      <c r="C13" s="3"/>
      <c r="D13" s="1"/>
      <c r="E13" s="1"/>
      <c r="F13" s="1"/>
      <c r="I13" s="22"/>
      <c r="J13" s="1"/>
      <c r="K13" s="1"/>
      <c r="L13" s="1"/>
      <c r="M13" s="1"/>
    </row>
    <row r="14" customFormat="false" ht="14.25" hidden="false" customHeight="false" outlineLevel="0" collapsed="false">
      <c r="B14" s="1" t="s">
        <v>19</v>
      </c>
      <c r="C14" s="18" t="n">
        <v>1181</v>
      </c>
      <c r="D14" s="3" t="n">
        <v>13.6</v>
      </c>
      <c r="E14" s="3" t="s">
        <v>20</v>
      </c>
      <c r="F14" s="3" t="n">
        <v>10</v>
      </c>
      <c r="I14" s="1"/>
      <c r="J14" s="1"/>
      <c r="K14" s="3"/>
      <c r="L14" s="3"/>
      <c r="M14" s="3"/>
    </row>
    <row r="15" customFormat="false" ht="14.25" hidden="false" customHeight="false" outlineLevel="0" collapsed="false">
      <c r="B15" s="1" t="s">
        <v>21</v>
      </c>
      <c r="C15" s="18" t="n">
        <v>1180</v>
      </c>
      <c r="D15" s="3" t="n">
        <v>0.19</v>
      </c>
      <c r="E15" s="3"/>
      <c r="F15" s="3"/>
      <c r="I15" s="1"/>
      <c r="J15" s="1"/>
      <c r="K15" s="3"/>
      <c r="L15" s="3"/>
      <c r="M15" s="3"/>
    </row>
    <row r="16" customFormat="false" ht="14.25" hidden="false" customHeight="false" outlineLevel="0" collapsed="false">
      <c r="B16" s="1" t="s">
        <v>22</v>
      </c>
      <c r="C16" s="18" t="n">
        <v>1181</v>
      </c>
      <c r="D16" s="3" t="n">
        <v>13.3116</v>
      </c>
      <c r="E16" s="3" t="n">
        <v>12.61319</v>
      </c>
      <c r="F16" s="3" t="n">
        <v>10</v>
      </c>
      <c r="I16" s="1"/>
      <c r="M16" s="3"/>
    </row>
    <row r="17" customFormat="false" ht="14.25" hidden="false" customHeight="false" outlineLevel="0" collapsed="false">
      <c r="B17" s="1" t="s">
        <v>23</v>
      </c>
      <c r="C17" s="18" t="n">
        <v>1181</v>
      </c>
      <c r="D17" s="3" t="n">
        <v>2</v>
      </c>
      <c r="E17" s="3" t="s">
        <v>24</v>
      </c>
      <c r="F17" s="3" t="n">
        <v>2</v>
      </c>
      <c r="I17" s="1"/>
      <c r="J17" s="1"/>
      <c r="K17" s="3"/>
      <c r="L17" s="3"/>
      <c r="M17" s="3"/>
    </row>
    <row r="18" customFormat="false" ht="14.25" hidden="false" customHeight="false" outlineLevel="0" collapsed="false">
      <c r="B18" s="1" t="s">
        <v>25</v>
      </c>
      <c r="C18" s="18" t="n">
        <v>1124</v>
      </c>
      <c r="D18" s="3" t="n">
        <v>0.0346975</v>
      </c>
      <c r="E18" s="3" t="s">
        <v>26</v>
      </c>
      <c r="F18" s="3" t="s">
        <v>27</v>
      </c>
      <c r="I18" s="1"/>
      <c r="J18" s="1"/>
      <c r="K18" s="3"/>
      <c r="L18" s="3"/>
      <c r="M18" s="3"/>
    </row>
    <row r="19" customFormat="false" ht="14.25" hidden="false" customHeight="false" outlineLevel="0" collapsed="false">
      <c r="B19" s="1" t="s">
        <v>28</v>
      </c>
      <c r="C19" s="18" t="n">
        <v>1181</v>
      </c>
      <c r="D19" s="3" t="n">
        <v>0.16</v>
      </c>
      <c r="E19" s="3"/>
      <c r="F19" s="3"/>
      <c r="I19" s="1"/>
      <c r="J19" s="1"/>
      <c r="K19" s="3"/>
      <c r="L19" s="3"/>
      <c r="M19" s="3"/>
    </row>
    <row r="20" customFormat="false" ht="14.25" hidden="false" customHeight="false" outlineLevel="0" collapsed="false">
      <c r="B20" s="1" t="s">
        <v>29</v>
      </c>
      <c r="C20" s="18" t="n">
        <v>1167</v>
      </c>
      <c r="D20" s="23" t="n">
        <v>6034.926</v>
      </c>
      <c r="E20" s="24" t="s">
        <v>30</v>
      </c>
      <c r="F20" s="3" t="n">
        <v>2961.35</v>
      </c>
      <c r="I20" s="1"/>
      <c r="J20" s="1"/>
      <c r="K20" s="23"/>
      <c r="L20" s="25"/>
      <c r="M20" s="3"/>
    </row>
    <row r="21" customFormat="false" ht="14.25" hidden="false" customHeight="false" outlineLevel="0" collapsed="false">
      <c r="B21" s="1" t="s">
        <v>31</v>
      </c>
      <c r="C21" s="18" t="n">
        <v>1150</v>
      </c>
      <c r="D21" s="3" t="n">
        <v>477.4507</v>
      </c>
      <c r="E21" s="3" t="s">
        <v>32</v>
      </c>
      <c r="F21" s="3" t="n">
        <v>370.17</v>
      </c>
      <c r="I21" s="1"/>
      <c r="J21" s="1"/>
      <c r="K21" s="3"/>
      <c r="L21" s="3"/>
      <c r="M21" s="3"/>
    </row>
    <row r="22" customFormat="false" ht="6.75" hidden="false" customHeight="true" outlineLevel="0" collapsed="false">
      <c r="D22" s="3"/>
      <c r="E22" s="3"/>
      <c r="F22" s="3"/>
      <c r="I22" s="1"/>
      <c r="J22" s="1"/>
      <c r="K22" s="3"/>
      <c r="L22" s="3"/>
      <c r="M22" s="3"/>
    </row>
    <row r="23" customFormat="false" ht="14.25" hidden="false" customHeight="false" outlineLevel="0" collapsed="false">
      <c r="A23" s="22" t="s">
        <v>33</v>
      </c>
      <c r="D23" s="1"/>
      <c r="E23" s="1"/>
      <c r="F23" s="1"/>
      <c r="I23" s="22"/>
      <c r="J23" s="1"/>
      <c r="K23" s="1"/>
      <c r="L23" s="1"/>
      <c r="M23" s="1"/>
    </row>
    <row r="24" customFormat="false" ht="14.25" hidden="false" customHeight="false" outlineLevel="0" collapsed="false">
      <c r="B24" s="1" t="s">
        <v>34</v>
      </c>
      <c r="C24" s="18" t="n">
        <v>1181</v>
      </c>
      <c r="D24" s="3" t="n">
        <v>0.16</v>
      </c>
      <c r="E24" s="3" t="s">
        <v>35</v>
      </c>
      <c r="F24" s="3" t="n">
        <v>0.17</v>
      </c>
      <c r="I24" s="1"/>
      <c r="J24" s="1"/>
      <c r="K24" s="3"/>
      <c r="L24" s="3"/>
      <c r="M24" s="3"/>
    </row>
    <row r="25" customFormat="false" ht="14.25" hidden="false" customHeight="false" outlineLevel="0" collapsed="false">
      <c r="B25" s="1" t="s">
        <v>36</v>
      </c>
      <c r="C25" s="18" t="n">
        <v>1181</v>
      </c>
      <c r="D25" s="3" t="n">
        <v>0.46</v>
      </c>
      <c r="E25" s="3" t="s">
        <v>37</v>
      </c>
      <c r="F25" s="3" t="n">
        <v>0.33</v>
      </c>
      <c r="I25" s="1"/>
      <c r="J25" s="1"/>
      <c r="K25" s="3"/>
      <c r="L25" s="3"/>
      <c r="M25" s="3"/>
    </row>
    <row r="26" customFormat="false" ht="14.25" hidden="false" customHeight="false" outlineLevel="0" collapsed="false">
      <c r="B26" s="1" t="s">
        <v>38</v>
      </c>
      <c r="C26" s="18" t="n">
        <v>1181</v>
      </c>
      <c r="D26" s="3" t="n">
        <v>0.46</v>
      </c>
      <c r="E26" s="3" t="s">
        <v>35</v>
      </c>
      <c r="F26" s="3" t="n">
        <v>0.44</v>
      </c>
      <c r="I26" s="1"/>
      <c r="J26" s="1"/>
      <c r="K26" s="3"/>
      <c r="L26" s="3"/>
      <c r="M26" s="3"/>
    </row>
    <row r="27" customFormat="false" ht="14.25" hidden="false" customHeight="false" outlineLevel="0" collapsed="false">
      <c r="B27" s="1" t="s">
        <v>39</v>
      </c>
      <c r="C27" s="18" t="n">
        <v>1181</v>
      </c>
      <c r="D27" s="3" t="n">
        <v>0.21</v>
      </c>
      <c r="E27" s="3" t="s">
        <v>40</v>
      </c>
      <c r="F27" s="3" t="n">
        <v>0.13</v>
      </c>
      <c r="I27" s="1"/>
      <c r="J27" s="1"/>
      <c r="K27" s="3"/>
      <c r="L27" s="3"/>
      <c r="M27" s="3"/>
    </row>
    <row r="28" customFormat="false" ht="6.6" hidden="false" customHeight="true" outlineLevel="0" collapsed="false">
      <c r="D28" s="3"/>
      <c r="E28" s="3"/>
      <c r="F28" s="3"/>
      <c r="I28" s="1"/>
      <c r="J28" s="1"/>
      <c r="K28" s="3"/>
      <c r="L28" s="3"/>
      <c r="M28" s="3"/>
    </row>
    <row r="29" customFormat="false" ht="15" hidden="false" customHeight="false" outlineLevel="0" collapsed="false">
      <c r="A29" s="15" t="s">
        <v>41</v>
      </c>
      <c r="B29" s="16"/>
      <c r="C29" s="26"/>
      <c r="D29" s="17"/>
      <c r="E29" s="17"/>
      <c r="F29" s="17"/>
      <c r="G29" s="26"/>
      <c r="I29" s="1"/>
      <c r="J29" s="1"/>
      <c r="K29" s="3"/>
      <c r="L29" s="3"/>
      <c r="M29" s="3"/>
    </row>
    <row r="30" customFormat="false" ht="14.25" hidden="false" customHeight="false" outlineLevel="0" collapsed="false">
      <c r="B30" s="1" t="s">
        <v>42</v>
      </c>
      <c r="C30" s="18" t="n">
        <v>1162</v>
      </c>
      <c r="D30" s="20" t="n">
        <v>502.85</v>
      </c>
      <c r="E30" s="20" t="s">
        <v>43</v>
      </c>
      <c r="F30" s="23" t="n">
        <v>246.78</v>
      </c>
      <c r="G30" s="26"/>
      <c r="I30" s="1"/>
      <c r="J30" s="1"/>
      <c r="K30" s="3"/>
      <c r="L30" s="3"/>
      <c r="M30" s="3"/>
    </row>
    <row r="31" customFormat="false" ht="14.25" hidden="false" customHeight="false" outlineLevel="0" collapsed="false">
      <c r="B31" s="1" t="s">
        <v>44</v>
      </c>
      <c r="C31" s="18" t="n">
        <v>1159</v>
      </c>
      <c r="D31" s="20" t="s">
        <v>45</v>
      </c>
      <c r="E31" s="20" t="s">
        <v>46</v>
      </c>
      <c r="F31" s="23" t="s">
        <v>47</v>
      </c>
      <c r="G31" s="26"/>
      <c r="I31" s="1"/>
      <c r="J31" s="1"/>
      <c r="K31" s="3"/>
      <c r="L31" s="3"/>
      <c r="M31" s="3"/>
    </row>
    <row r="32" customFormat="false" ht="14.25" hidden="false" customHeight="false" outlineLevel="0" collapsed="false">
      <c r="B32" s="21" t="s">
        <v>48</v>
      </c>
      <c r="C32" s="18" t="n">
        <v>1150</v>
      </c>
      <c r="D32" s="20" t="n">
        <v>0.88</v>
      </c>
      <c r="E32" s="20" t="s">
        <v>49</v>
      </c>
      <c r="F32" s="3" t="n">
        <v>0.83</v>
      </c>
      <c r="G32" s="26"/>
      <c r="I32" s="1"/>
      <c r="J32" s="1"/>
      <c r="K32" s="3"/>
      <c r="L32" s="3"/>
      <c r="M32" s="3"/>
    </row>
    <row r="33" customFormat="false" ht="14.25" hidden="false" customHeight="false" outlineLevel="0" collapsed="false">
      <c r="B33" s="21" t="s">
        <v>50</v>
      </c>
      <c r="C33" s="18" t="n">
        <v>1144</v>
      </c>
      <c r="D33" s="20" t="n">
        <v>0.79</v>
      </c>
      <c r="E33" s="20" t="s">
        <v>51</v>
      </c>
      <c r="F33" s="3" t="n">
        <v>0.83</v>
      </c>
      <c r="G33" s="26"/>
      <c r="I33" s="1"/>
      <c r="J33" s="1"/>
      <c r="K33" s="3"/>
      <c r="L33" s="3"/>
      <c r="M33" s="3"/>
    </row>
    <row r="34" customFormat="false" ht="14.25" hidden="false" customHeight="false" outlineLevel="0" collapsed="false">
      <c r="B34" s="21" t="s">
        <v>52</v>
      </c>
      <c r="C34" s="18" t="n">
        <v>1151</v>
      </c>
      <c r="D34" s="20" t="s">
        <v>53</v>
      </c>
      <c r="E34" s="20" t="s">
        <v>40</v>
      </c>
      <c r="F34" s="3" t="n">
        <v>0.83</v>
      </c>
      <c r="G34" s="26"/>
      <c r="I34" s="1"/>
      <c r="J34" s="1"/>
      <c r="K34" s="3"/>
      <c r="L34" s="3"/>
      <c r="M34" s="3"/>
    </row>
    <row r="35" customFormat="false" ht="14.25" hidden="false" customHeight="false" outlineLevel="0" collapsed="false">
      <c r="B35" s="21" t="s">
        <v>54</v>
      </c>
      <c r="C35" s="18" t="n">
        <v>1155</v>
      </c>
      <c r="D35" s="20" t="n">
        <v>0.85</v>
      </c>
      <c r="E35" s="20" t="s">
        <v>40</v>
      </c>
      <c r="F35" s="18" t="n">
        <v>0.83</v>
      </c>
      <c r="G35" s="26"/>
      <c r="I35" s="1"/>
      <c r="J35" s="1"/>
      <c r="K35" s="3"/>
      <c r="L35" s="3"/>
      <c r="M35" s="3"/>
    </row>
    <row r="36" customFormat="false" ht="6.6" hidden="false" customHeight="true" outlineLevel="0" collapsed="false">
      <c r="C36" s="26"/>
      <c r="D36" s="3"/>
      <c r="E36" s="3"/>
      <c r="F36" s="3"/>
      <c r="G36" s="26"/>
      <c r="I36" s="1"/>
      <c r="J36" s="1"/>
      <c r="K36" s="3"/>
      <c r="L36" s="3"/>
      <c r="M36" s="3"/>
    </row>
    <row r="37" customFormat="false" ht="14.25" hidden="false" customHeight="false" outlineLevel="0" collapsed="false">
      <c r="A37" s="22" t="s">
        <v>55</v>
      </c>
      <c r="C37" s="26"/>
      <c r="D37" s="3"/>
      <c r="F37" s="3"/>
      <c r="G37" s="26"/>
      <c r="I37" s="1"/>
      <c r="J37" s="1"/>
      <c r="K37" s="3"/>
      <c r="L37" s="3"/>
      <c r="M37" s="3"/>
    </row>
    <row r="38" customFormat="false" ht="6.6" hidden="false" customHeight="true" outlineLevel="0" collapsed="false">
      <c r="A38" s="22"/>
      <c r="C38" s="18"/>
      <c r="D38" s="3"/>
      <c r="E38" s="3"/>
      <c r="F38" s="3"/>
      <c r="G38" s="18"/>
      <c r="I38" s="1"/>
      <c r="J38" s="1"/>
      <c r="K38" s="3"/>
      <c r="L38" s="3"/>
      <c r="M38" s="3"/>
    </row>
    <row r="39" customFormat="false" ht="14.25" hidden="false" customHeight="false" outlineLevel="0" collapsed="false">
      <c r="B39" s="21" t="s">
        <v>56</v>
      </c>
      <c r="C39" s="27" t="n">
        <v>727</v>
      </c>
      <c r="D39" s="20" t="n">
        <v>16.81</v>
      </c>
      <c r="E39" s="20" t="s">
        <v>57</v>
      </c>
      <c r="F39" s="23" t="n">
        <v>16</v>
      </c>
      <c r="G39" s="27"/>
      <c r="I39" s="1"/>
      <c r="J39" s="1"/>
      <c r="K39" s="3"/>
      <c r="L39" s="3"/>
      <c r="M39" s="3"/>
    </row>
    <row r="40" customFormat="false" ht="14.25" hidden="false" customHeight="false" outlineLevel="0" collapsed="false">
      <c r="B40" s="21" t="s">
        <v>58</v>
      </c>
      <c r="C40" s="27" t="n">
        <v>727</v>
      </c>
      <c r="D40" s="20" t="s">
        <v>59</v>
      </c>
      <c r="E40" s="20" t="s">
        <v>60</v>
      </c>
      <c r="F40" s="23" t="n">
        <v>0.36</v>
      </c>
      <c r="G40" s="27"/>
      <c r="I40" s="1"/>
      <c r="J40" s="1"/>
      <c r="K40" s="3"/>
      <c r="L40" s="3"/>
      <c r="M40" s="3"/>
    </row>
    <row r="41" customFormat="false" ht="14.25" hidden="false" customHeight="false" outlineLevel="0" collapsed="false">
      <c r="B41" s="21" t="s">
        <v>61</v>
      </c>
      <c r="C41" s="27" t="n">
        <v>727</v>
      </c>
      <c r="D41" s="20" t="n">
        <v>0.27</v>
      </c>
      <c r="E41" s="20"/>
      <c r="F41" s="23"/>
      <c r="G41" s="27"/>
      <c r="I41" s="1"/>
      <c r="J41" s="1"/>
      <c r="K41" s="3"/>
      <c r="L41" s="3"/>
      <c r="M41" s="3"/>
    </row>
    <row r="42" customFormat="false" ht="14.25" hidden="false" customHeight="false" outlineLevel="0" collapsed="false">
      <c r="B42" s="21" t="s">
        <v>62</v>
      </c>
      <c r="C42" s="27" t="n">
        <v>455</v>
      </c>
      <c r="D42" s="23" t="n">
        <v>18.19</v>
      </c>
      <c r="E42" s="20" t="n">
        <v>4.97</v>
      </c>
      <c r="F42" s="23" t="n">
        <v>20</v>
      </c>
      <c r="G42" s="27"/>
      <c r="I42" s="1"/>
      <c r="J42" s="1"/>
      <c r="K42" s="3"/>
      <c r="L42" s="3"/>
      <c r="M42" s="3"/>
    </row>
    <row r="43" customFormat="false" ht="28.5" hidden="false" customHeight="false" outlineLevel="0" collapsed="false">
      <c r="B43" s="21" t="s">
        <v>63</v>
      </c>
      <c r="C43" s="27" t="n">
        <v>475</v>
      </c>
      <c r="D43" s="20" t="n">
        <v>0.64</v>
      </c>
      <c r="E43" s="20"/>
      <c r="F43" s="23"/>
      <c r="G43" s="27"/>
      <c r="I43" s="1"/>
      <c r="J43" s="1"/>
      <c r="K43" s="3"/>
      <c r="L43" s="3"/>
      <c r="M43" s="3"/>
    </row>
    <row r="44" customFormat="false" ht="7.5" hidden="false" customHeight="true" outlineLevel="0" collapsed="false">
      <c r="A44" s="28"/>
      <c r="B44" s="28"/>
      <c r="C44" s="28"/>
      <c r="D44" s="29"/>
      <c r="E44" s="29"/>
      <c r="F44" s="29"/>
      <c r="I44" s="30"/>
      <c r="J44" s="30"/>
      <c r="K44" s="31"/>
      <c r="L44" s="31"/>
      <c r="M44" s="31"/>
    </row>
  </sheetData>
  <mergeCells count="2">
    <mergeCell ref="B1:F1"/>
    <mergeCell ref="J1:M1"/>
  </mergeCells>
  <printOptions headings="false" gridLines="false" gridLinesSet="true" horizontalCentered="true" verticalCentered="tru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5"/>
  <sheetViews>
    <sheetView showFormulas="false" showGridLines="true" showRowColHeaders="true" showZeros="true" rightToLeft="false" tabSelected="false" showOutlineSymbols="true" defaultGridColor="true" view="normal" topLeftCell="A25" colorId="64" zoomScale="60" zoomScaleNormal="60" zoomScalePageLayoutView="100" workbookViewId="0">
      <selection pane="topLeft" activeCell="L7" activeCellId="0" sqref="L7"/>
    </sheetView>
  </sheetViews>
  <sheetFormatPr defaultRowHeight="14.25" outlineLevelRow="0" outlineLevelCol="0"/>
  <cols>
    <col collapsed="false" customWidth="true" hidden="false" outlineLevel="0" max="1" min="1" style="1" width="2"/>
    <col collapsed="false" customWidth="true" hidden="false" outlineLevel="0" max="2" min="2" style="1" width="51.62"/>
    <col collapsed="false" customWidth="true" hidden="false" outlineLevel="0" max="3" min="3" style="1" width="8.25"/>
    <col collapsed="false" customWidth="true" hidden="false" outlineLevel="0" max="4" min="4" style="2" width="12.04"/>
    <col collapsed="false" customWidth="true" hidden="false" outlineLevel="0" max="5" min="5" style="2" width="11.6"/>
    <col collapsed="false" customWidth="true" hidden="false" outlineLevel="0" max="6" min="6" style="0" width="12.04"/>
    <col collapsed="false" customWidth="true" hidden="false" outlineLevel="0" max="7" min="7" style="0" width="11.82"/>
    <col collapsed="false" customWidth="true" hidden="false" outlineLevel="0" max="8" min="8" style="0" width="12.04"/>
    <col collapsed="false" customWidth="true" hidden="false" outlineLevel="0" max="9" min="9" style="0" width="11.82"/>
    <col collapsed="false" customWidth="true" hidden="false" outlineLevel="0" max="1025" min="10" style="0" width="8.39"/>
  </cols>
  <sheetData>
    <row r="1" customFormat="false" ht="19.5" hidden="false" customHeight="true" outlineLevel="0" collapsed="false">
      <c r="A1" s="3"/>
      <c r="B1" s="4" t="s">
        <v>64</v>
      </c>
      <c r="C1" s="4"/>
      <c r="D1" s="4"/>
      <c r="E1" s="4"/>
      <c r="F1" s="4"/>
      <c r="G1" s="4"/>
      <c r="H1" s="4"/>
      <c r="I1" s="4"/>
      <c r="J1" s="5"/>
      <c r="K1" s="5"/>
      <c r="L1" s="5"/>
    </row>
    <row r="2" customFormat="false" ht="28.5" hidden="false" customHeight="false" outlineLevel="0" collapsed="false">
      <c r="A2" s="6"/>
      <c r="B2" s="7"/>
      <c r="D2" s="9" t="s">
        <v>65</v>
      </c>
      <c r="E2" s="9" t="s">
        <v>66</v>
      </c>
      <c r="F2" s="32" t="s">
        <v>67</v>
      </c>
      <c r="G2" s="32" t="s">
        <v>68</v>
      </c>
      <c r="H2" s="33" t="s">
        <v>69</v>
      </c>
      <c r="I2" s="33" t="s">
        <v>70</v>
      </c>
      <c r="J2" s="9"/>
      <c r="K2" s="9"/>
      <c r="L2" s="9"/>
    </row>
    <row r="3" customFormat="false" ht="34.15" hidden="false" customHeight="true" outlineLevel="0" collapsed="false">
      <c r="A3" s="10"/>
      <c r="B3" s="11"/>
      <c r="C3" s="34" t="s">
        <v>1</v>
      </c>
      <c r="D3" s="34" t="s">
        <v>71</v>
      </c>
      <c r="E3" s="34" t="s">
        <v>72</v>
      </c>
      <c r="F3" s="35" t="s">
        <v>73</v>
      </c>
      <c r="G3" s="35" t="s">
        <v>73</v>
      </c>
      <c r="H3" s="34" t="s">
        <v>73</v>
      </c>
      <c r="I3" s="34" t="s">
        <v>73</v>
      </c>
      <c r="J3" s="14"/>
      <c r="K3" s="14"/>
      <c r="L3" s="14"/>
    </row>
    <row r="4" customFormat="false" ht="6.75" hidden="false" customHeight="true" outlineLevel="0" collapsed="false">
      <c r="D4" s="3"/>
      <c r="E4" s="3"/>
      <c r="H4" s="1"/>
      <c r="I4" s="1"/>
      <c r="J4" s="3"/>
      <c r="K4" s="2"/>
      <c r="L4" s="3"/>
    </row>
    <row r="5" customFormat="false" ht="15" hidden="false" customHeight="false" outlineLevel="0" collapsed="false">
      <c r="A5" s="15" t="s">
        <v>5</v>
      </c>
      <c r="B5" s="36"/>
      <c r="C5" s="16"/>
      <c r="D5" s="17"/>
      <c r="E5" s="17"/>
      <c r="H5" s="15"/>
      <c r="I5" s="16"/>
      <c r="J5" s="17"/>
      <c r="K5" s="17"/>
      <c r="L5" s="17"/>
    </row>
    <row r="6" customFormat="false" ht="28.35" hidden="false" customHeight="true" outlineLevel="0" collapsed="false">
      <c r="B6" s="37" t="s">
        <v>6</v>
      </c>
      <c r="C6" s="38" t="n">
        <v>1181</v>
      </c>
      <c r="D6" s="2" t="n">
        <v>0.29</v>
      </c>
      <c r="E6" s="2" t="n">
        <v>0.28</v>
      </c>
      <c r="F6" s="39" t="n">
        <v>0.3</v>
      </c>
      <c r="G6" s="2" t="n">
        <v>0.29</v>
      </c>
      <c r="H6" s="2" t="n">
        <v>0.3</v>
      </c>
      <c r="I6" s="40" t="n">
        <v>0.28</v>
      </c>
      <c r="K6" s="20"/>
    </row>
    <row r="7" customFormat="false" ht="28.5" hidden="false" customHeight="false" outlineLevel="0" collapsed="false">
      <c r="B7" s="37" t="s">
        <v>7</v>
      </c>
      <c r="C7" s="38" t="n">
        <v>1180</v>
      </c>
      <c r="D7" s="41" t="s">
        <v>74</v>
      </c>
      <c r="E7" s="2" t="n">
        <v>45.22</v>
      </c>
      <c r="F7" s="39" t="n">
        <v>45.27</v>
      </c>
      <c r="G7" s="2" t="n">
        <v>45.28</v>
      </c>
      <c r="H7" s="2" t="n">
        <v>45.16</v>
      </c>
      <c r="I7" s="40" t="n">
        <v>45.38</v>
      </c>
      <c r="K7" s="20"/>
    </row>
    <row r="8" customFormat="false" ht="28.5" hidden="false" customHeight="false" outlineLevel="0" collapsed="false">
      <c r="B8" s="37" t="s">
        <v>9</v>
      </c>
      <c r="C8" s="38" t="n">
        <v>1181</v>
      </c>
      <c r="D8" s="41" t="s">
        <v>75</v>
      </c>
      <c r="E8" s="2" t="n">
        <v>9.1</v>
      </c>
      <c r="F8" s="39" t="n">
        <v>9.52</v>
      </c>
      <c r="G8" s="2" t="n">
        <v>9.36</v>
      </c>
      <c r="H8" s="39" t="n">
        <v>9.42</v>
      </c>
      <c r="I8" s="2" t="n">
        <v>9.55</v>
      </c>
      <c r="K8" s="3"/>
      <c r="L8" s="3"/>
    </row>
    <row r="9" customFormat="false" ht="28.5" hidden="false" customHeight="false" outlineLevel="0" collapsed="false">
      <c r="B9" s="37" t="s">
        <v>11</v>
      </c>
      <c r="C9" s="38" t="n">
        <v>1181</v>
      </c>
      <c r="D9" s="41" t="s">
        <v>76</v>
      </c>
      <c r="E9" s="2" t="n">
        <v>5.19</v>
      </c>
      <c r="F9" s="39" t="n">
        <v>5.07</v>
      </c>
      <c r="G9" s="2" t="n">
        <v>5.21</v>
      </c>
      <c r="H9" s="42" t="n">
        <v>5.25</v>
      </c>
      <c r="I9" s="40" t="n">
        <v>5.2</v>
      </c>
      <c r="K9" s="20"/>
      <c r="L9" s="3"/>
    </row>
    <row r="10" customFormat="false" ht="28.5" hidden="false" customHeight="false" outlineLevel="0" collapsed="false">
      <c r="B10" s="37" t="s">
        <v>13</v>
      </c>
      <c r="C10" s="38" t="n">
        <v>1181</v>
      </c>
      <c r="D10" s="41" t="s">
        <v>77</v>
      </c>
      <c r="E10" s="2" t="n">
        <v>3.74</v>
      </c>
      <c r="F10" s="39" t="n">
        <v>3.76</v>
      </c>
      <c r="G10" s="2" t="n">
        <v>3.88</v>
      </c>
      <c r="H10" s="42" t="n">
        <v>3.6</v>
      </c>
      <c r="I10" s="40" t="n">
        <v>3.68</v>
      </c>
      <c r="K10" s="20"/>
      <c r="L10" s="3"/>
    </row>
    <row r="11" customFormat="false" ht="28.5" hidden="false" customHeight="false" outlineLevel="0" collapsed="false">
      <c r="B11" s="37" t="s">
        <v>15</v>
      </c>
      <c r="C11" s="38" t="n">
        <v>1181</v>
      </c>
      <c r="D11" s="43" t="s">
        <v>78</v>
      </c>
      <c r="E11" s="38" t="n">
        <v>2.45</v>
      </c>
      <c r="F11" s="39" t="n">
        <v>2.48</v>
      </c>
      <c r="G11" s="2" t="n">
        <v>2.51</v>
      </c>
      <c r="H11" s="42" t="n">
        <v>2.41</v>
      </c>
      <c r="I11" s="40" t="n">
        <v>2.46</v>
      </c>
      <c r="K11" s="20"/>
      <c r="L11" s="18"/>
    </row>
    <row r="12" customFormat="false" ht="6.75" hidden="false" customHeight="true" outlineLevel="0" collapsed="false">
      <c r="B12" s="37"/>
      <c r="C12" s="2"/>
      <c r="F12" s="39"/>
      <c r="G12" s="39"/>
      <c r="H12" s="2"/>
      <c r="I12" s="2"/>
      <c r="J12" s="3"/>
      <c r="K12" s="2"/>
      <c r="L12" s="3"/>
    </row>
    <row r="13" customFormat="false" ht="14.25" hidden="false" customHeight="false" outlineLevel="0" collapsed="false">
      <c r="A13" s="22" t="s">
        <v>18</v>
      </c>
      <c r="B13" s="37"/>
      <c r="C13" s="2"/>
      <c r="F13" s="39"/>
      <c r="G13" s="39"/>
      <c r="H13" s="44"/>
      <c r="I13" s="2"/>
      <c r="J13" s="1"/>
      <c r="K13" s="1"/>
      <c r="L13" s="1"/>
    </row>
    <row r="14" customFormat="false" ht="28.5" hidden="false" customHeight="false" outlineLevel="0" collapsed="false">
      <c r="B14" s="37" t="s">
        <v>19</v>
      </c>
      <c r="C14" s="38" t="n">
        <v>1181</v>
      </c>
      <c r="D14" s="41" t="s">
        <v>79</v>
      </c>
      <c r="E14" s="2" t="n">
        <v>12.76</v>
      </c>
      <c r="F14" s="39" t="n">
        <v>13.77</v>
      </c>
      <c r="G14" s="39" t="n">
        <v>14.03</v>
      </c>
      <c r="H14" s="2" t="n">
        <v>13.98</v>
      </c>
      <c r="I14" s="2" t="n">
        <v>13.47</v>
      </c>
      <c r="J14" s="3"/>
      <c r="K14" s="3"/>
      <c r="L14" s="3"/>
    </row>
    <row r="15" customFormat="false" ht="30" hidden="false" customHeight="true" outlineLevel="0" collapsed="false">
      <c r="B15" s="37" t="s">
        <v>21</v>
      </c>
      <c r="C15" s="38" t="n">
        <v>1180</v>
      </c>
      <c r="D15" s="2" t="n">
        <v>0.19</v>
      </c>
      <c r="E15" s="2" t="n">
        <v>0.2</v>
      </c>
      <c r="F15" s="39" t="n">
        <v>0.21</v>
      </c>
      <c r="G15" s="39" t="n">
        <v>0.2</v>
      </c>
      <c r="H15" s="2" t="n">
        <v>0.15</v>
      </c>
      <c r="I15" s="2" t="n">
        <v>0.18</v>
      </c>
      <c r="J15" s="3"/>
      <c r="K15" s="3"/>
      <c r="L15" s="3"/>
    </row>
    <row r="16" customFormat="false" ht="28.5" hidden="false" customHeight="false" outlineLevel="0" collapsed="false">
      <c r="B16" s="37" t="s">
        <v>22</v>
      </c>
      <c r="C16" s="38" t="n">
        <v>1181</v>
      </c>
      <c r="D16" s="41" t="s">
        <v>80</v>
      </c>
      <c r="E16" s="2" t="n">
        <v>12.67</v>
      </c>
      <c r="F16" s="39" t="n">
        <v>12.77</v>
      </c>
      <c r="G16" s="39" t="n">
        <v>12.84</v>
      </c>
      <c r="H16" s="2" t="n">
        <v>13.82</v>
      </c>
      <c r="I16" s="39" t="n">
        <v>14.03</v>
      </c>
      <c r="L16" s="3"/>
    </row>
    <row r="17" customFormat="false" ht="28.5" hidden="false" customHeight="false" outlineLevel="0" collapsed="false">
      <c r="B17" s="37" t="s">
        <v>81</v>
      </c>
      <c r="C17" s="38" t="n">
        <v>1181</v>
      </c>
      <c r="D17" s="41" t="s">
        <v>82</v>
      </c>
      <c r="E17" s="2" t="n">
        <v>2.03</v>
      </c>
      <c r="F17" s="39" t="n">
        <v>2.05</v>
      </c>
      <c r="G17" s="39" t="n">
        <v>1.9</v>
      </c>
      <c r="H17" s="2" t="n">
        <v>1.99</v>
      </c>
      <c r="I17" s="2" t="n">
        <v>2.04</v>
      </c>
      <c r="J17" s="3"/>
      <c r="K17" s="3"/>
      <c r="L17" s="3"/>
    </row>
    <row r="18" customFormat="false" ht="28.5" hidden="false" customHeight="false" outlineLevel="0" collapsed="false">
      <c r="B18" s="37" t="s">
        <v>25</v>
      </c>
      <c r="C18" s="38" t="n">
        <v>1124</v>
      </c>
      <c r="D18" s="41" t="s">
        <v>83</v>
      </c>
      <c r="E18" s="2" t="n">
        <v>0.03</v>
      </c>
      <c r="F18" s="39" t="n">
        <v>0.03</v>
      </c>
      <c r="G18" s="39" t="n">
        <v>0.03</v>
      </c>
      <c r="H18" s="2" t="n">
        <v>0.05</v>
      </c>
      <c r="I18" s="2" t="n">
        <v>0.05</v>
      </c>
      <c r="J18" s="3"/>
      <c r="K18" s="3"/>
      <c r="L18" s="3"/>
    </row>
    <row r="19" customFormat="false" ht="25.9" hidden="false" customHeight="true" outlineLevel="0" collapsed="false">
      <c r="B19" s="37" t="s">
        <v>28</v>
      </c>
      <c r="C19" s="38" t="n">
        <v>1181</v>
      </c>
      <c r="D19" s="2" t="n">
        <v>0.16</v>
      </c>
      <c r="E19" s="2" t="n">
        <v>0.18</v>
      </c>
      <c r="F19" s="39" t="n">
        <v>0.15</v>
      </c>
      <c r="G19" s="39" t="n">
        <v>0.14</v>
      </c>
      <c r="H19" s="2" t="n">
        <v>0.18</v>
      </c>
      <c r="I19" s="2" t="n">
        <v>0.14</v>
      </c>
      <c r="J19" s="3"/>
      <c r="K19" s="3"/>
      <c r="L19" s="3"/>
    </row>
    <row r="20" customFormat="false" ht="28.5" hidden="false" customHeight="false" outlineLevel="0" collapsed="false">
      <c r="B20" s="37" t="s">
        <v>29</v>
      </c>
      <c r="C20" s="38" t="n">
        <v>1167</v>
      </c>
      <c r="D20" s="42" t="s">
        <v>84</v>
      </c>
      <c r="E20" s="2" t="n">
        <v>5077.37</v>
      </c>
      <c r="F20" s="39" t="n">
        <v>5771.24</v>
      </c>
      <c r="G20" s="39" t="n">
        <v>5535.05</v>
      </c>
      <c r="H20" s="2" t="n">
        <v>5704.26</v>
      </c>
      <c r="I20" s="2" t="n">
        <v>7419.87</v>
      </c>
      <c r="J20" s="23"/>
      <c r="K20" s="25"/>
      <c r="L20" s="3"/>
    </row>
    <row r="21" customFormat="false" ht="28.5" hidden="false" customHeight="false" outlineLevel="0" collapsed="false">
      <c r="B21" s="37" t="s">
        <v>31</v>
      </c>
      <c r="C21" s="38" t="n">
        <v>1150</v>
      </c>
      <c r="D21" s="41" t="s">
        <v>85</v>
      </c>
      <c r="E21" s="2" t="n">
        <v>419.59</v>
      </c>
      <c r="F21" s="39" t="n">
        <v>466.48</v>
      </c>
      <c r="G21" s="39" t="n">
        <v>470.73</v>
      </c>
      <c r="H21" s="2" t="n">
        <v>542.04</v>
      </c>
      <c r="I21" s="2" t="n">
        <v>512.8</v>
      </c>
      <c r="J21" s="3"/>
      <c r="K21" s="3"/>
      <c r="L21" s="3"/>
    </row>
    <row r="22" customFormat="false" ht="6.75" hidden="false" customHeight="true" outlineLevel="0" collapsed="false">
      <c r="B22" s="37"/>
      <c r="C22" s="2"/>
      <c r="F22" s="39"/>
      <c r="G22" s="39"/>
      <c r="H22" s="2"/>
      <c r="I22" s="2"/>
      <c r="J22" s="3"/>
      <c r="K22" s="3"/>
      <c r="L22" s="3"/>
    </row>
    <row r="23" customFormat="false" ht="14.25" hidden="false" customHeight="false" outlineLevel="0" collapsed="false">
      <c r="A23" s="22" t="s">
        <v>33</v>
      </c>
      <c r="B23" s="37"/>
      <c r="C23" s="2"/>
      <c r="F23" s="39"/>
      <c r="G23" s="39"/>
      <c r="H23" s="44"/>
      <c r="I23" s="2"/>
      <c r="J23" s="1"/>
      <c r="K23" s="1"/>
      <c r="L23" s="1"/>
    </row>
    <row r="24" customFormat="false" ht="28.5" hidden="false" customHeight="false" outlineLevel="0" collapsed="false">
      <c r="B24" s="37" t="s">
        <v>34</v>
      </c>
      <c r="C24" s="38" t="n">
        <v>1181</v>
      </c>
      <c r="D24" s="41" t="s">
        <v>86</v>
      </c>
      <c r="E24" s="2" t="n">
        <v>0.16</v>
      </c>
      <c r="F24" s="39" t="n">
        <v>0.15</v>
      </c>
      <c r="G24" s="39" t="n">
        <v>0.17</v>
      </c>
      <c r="H24" s="2" t="n">
        <v>0.15</v>
      </c>
      <c r="I24" s="2" t="n">
        <v>0.17</v>
      </c>
      <c r="J24" s="3"/>
      <c r="K24" s="3"/>
      <c r="L24" s="3"/>
    </row>
    <row r="25" customFormat="false" ht="28.5" hidden="false" customHeight="false" outlineLevel="0" collapsed="false">
      <c r="B25" s="37" t="s">
        <v>36</v>
      </c>
      <c r="C25" s="38" t="n">
        <v>1181</v>
      </c>
      <c r="D25" s="41" t="s">
        <v>87</v>
      </c>
      <c r="E25" s="2" t="n">
        <v>0.47</v>
      </c>
      <c r="F25" s="39" t="n">
        <v>0.47</v>
      </c>
      <c r="G25" s="39" t="n">
        <v>0.47</v>
      </c>
      <c r="H25" s="2" t="n">
        <v>0.47</v>
      </c>
      <c r="I25" s="2" t="n">
        <v>0.44</v>
      </c>
      <c r="J25" s="3"/>
      <c r="K25" s="3"/>
      <c r="L25" s="3"/>
    </row>
    <row r="26" customFormat="false" ht="28.5" hidden="false" customHeight="false" outlineLevel="0" collapsed="false">
      <c r="B26" s="37" t="s">
        <v>38</v>
      </c>
      <c r="C26" s="38" t="n">
        <v>1181</v>
      </c>
      <c r="D26" s="41" t="s">
        <v>88</v>
      </c>
      <c r="E26" s="2" t="n">
        <v>0.48</v>
      </c>
      <c r="F26" s="39" t="n">
        <v>0.46</v>
      </c>
      <c r="G26" s="39" t="n">
        <v>0.45</v>
      </c>
      <c r="H26" s="2" t="n">
        <v>0.45</v>
      </c>
      <c r="I26" s="2" t="n">
        <v>0.46</v>
      </c>
      <c r="J26" s="3"/>
      <c r="K26" s="3"/>
      <c r="L26" s="3"/>
    </row>
    <row r="27" customFormat="false" ht="28.5" hidden="false" customHeight="false" outlineLevel="0" collapsed="false">
      <c r="B27" s="37" t="s">
        <v>39</v>
      </c>
      <c r="C27" s="38" t="n">
        <v>1181</v>
      </c>
      <c r="D27" s="41" t="s">
        <v>89</v>
      </c>
      <c r="E27" s="2" t="n">
        <v>0.23</v>
      </c>
      <c r="F27" s="39" t="n">
        <v>0.2</v>
      </c>
      <c r="G27" s="39" t="n">
        <v>0.2</v>
      </c>
      <c r="H27" s="2" t="n">
        <v>0.2</v>
      </c>
      <c r="I27" s="2" t="n">
        <v>0.21</v>
      </c>
      <c r="J27" s="3"/>
      <c r="K27" s="3"/>
      <c r="L27" s="3"/>
    </row>
    <row r="28" customFormat="false" ht="6.6" hidden="false" customHeight="true" outlineLevel="0" collapsed="false">
      <c r="B28" s="37"/>
      <c r="C28" s="2"/>
      <c r="F28" s="39"/>
      <c r="G28" s="39"/>
      <c r="H28" s="2"/>
      <c r="I28" s="2"/>
      <c r="J28" s="3"/>
      <c r="K28" s="3"/>
      <c r="L28" s="3"/>
    </row>
    <row r="29" customFormat="false" ht="15" hidden="false" customHeight="false" outlineLevel="0" collapsed="false">
      <c r="A29" s="15" t="s">
        <v>41</v>
      </c>
      <c r="B29" s="36"/>
      <c r="C29" s="38"/>
      <c r="D29" s="45"/>
      <c r="E29" s="45"/>
      <c r="F29" s="38"/>
      <c r="G29" s="39"/>
      <c r="H29" s="2"/>
      <c r="I29" s="2"/>
      <c r="J29" s="3"/>
      <c r="K29" s="3"/>
      <c r="L29" s="3"/>
    </row>
    <row r="30" customFormat="false" ht="28.5" hidden="false" customHeight="false" outlineLevel="0" collapsed="false">
      <c r="B30" s="37" t="s">
        <v>42</v>
      </c>
      <c r="C30" s="38" t="n">
        <v>1162</v>
      </c>
      <c r="D30" s="42" t="s">
        <v>90</v>
      </c>
      <c r="E30" s="42" t="n">
        <v>443.24</v>
      </c>
      <c r="F30" s="38" t="n">
        <v>482.65</v>
      </c>
      <c r="G30" s="39" t="n">
        <v>488</v>
      </c>
      <c r="H30" s="2" t="n">
        <v>569.32</v>
      </c>
      <c r="I30" s="2" t="n">
        <v>517.47</v>
      </c>
      <c r="J30" s="3"/>
      <c r="K30" s="3"/>
      <c r="L30" s="3"/>
    </row>
    <row r="31" customFormat="false" ht="28.5" hidden="false" customHeight="false" outlineLevel="0" collapsed="false">
      <c r="B31" s="37" t="s">
        <v>44</v>
      </c>
      <c r="C31" s="38" t="n">
        <v>1159</v>
      </c>
      <c r="D31" s="42" t="s">
        <v>91</v>
      </c>
      <c r="E31" s="42" t="n">
        <v>1.63</v>
      </c>
      <c r="F31" s="38" t="n">
        <v>1.54</v>
      </c>
      <c r="G31" s="39" t="n">
        <v>1.56</v>
      </c>
      <c r="H31" s="2" t="n">
        <v>1.66</v>
      </c>
      <c r="I31" s="2" t="n">
        <v>1.63</v>
      </c>
      <c r="J31" s="3"/>
      <c r="K31" s="3"/>
      <c r="L31" s="3"/>
    </row>
    <row r="32" customFormat="false" ht="28.5" hidden="false" customHeight="false" outlineLevel="0" collapsed="false">
      <c r="B32" s="46" t="s">
        <v>92</v>
      </c>
      <c r="C32" s="38" t="n">
        <v>1150</v>
      </c>
      <c r="D32" s="42" t="s">
        <v>93</v>
      </c>
      <c r="E32" s="2" t="n">
        <v>0.89</v>
      </c>
      <c r="F32" s="38" t="n">
        <v>0.87</v>
      </c>
      <c r="G32" s="39" t="n">
        <v>0.9</v>
      </c>
      <c r="H32" s="2" t="n">
        <v>0.87</v>
      </c>
      <c r="I32" s="2" t="n">
        <v>0.87</v>
      </c>
      <c r="J32" s="3"/>
      <c r="K32" s="3"/>
      <c r="L32" s="3"/>
    </row>
    <row r="33" customFormat="false" ht="28.5" hidden="false" customHeight="false" outlineLevel="0" collapsed="false">
      <c r="B33" s="46" t="s">
        <v>50</v>
      </c>
      <c r="C33" s="38" t="n">
        <v>1144</v>
      </c>
      <c r="D33" s="42" t="s">
        <v>94</v>
      </c>
      <c r="E33" s="2" t="n">
        <v>0.79</v>
      </c>
      <c r="F33" s="38" t="n">
        <v>0.78</v>
      </c>
      <c r="G33" s="39" t="n">
        <v>0.8</v>
      </c>
      <c r="H33" s="2" t="n">
        <v>0.77</v>
      </c>
      <c r="I33" s="2" t="n">
        <v>0.8</v>
      </c>
      <c r="J33" s="3"/>
      <c r="K33" s="3"/>
      <c r="L33" s="3"/>
    </row>
    <row r="34" customFormat="false" ht="28.5" hidden="false" customHeight="false" outlineLevel="0" collapsed="false">
      <c r="B34" s="46" t="s">
        <v>52</v>
      </c>
      <c r="C34" s="38" t="n">
        <v>1151</v>
      </c>
      <c r="D34" s="42" t="s">
        <v>95</v>
      </c>
      <c r="E34" s="2" t="n">
        <v>0.79</v>
      </c>
      <c r="F34" s="38" t="n">
        <v>0.79</v>
      </c>
      <c r="G34" s="39" t="n">
        <v>0.83</v>
      </c>
      <c r="H34" s="2" t="n">
        <v>0.8</v>
      </c>
      <c r="I34" s="2" t="n">
        <v>0.81</v>
      </c>
      <c r="J34" s="3"/>
      <c r="K34" s="3"/>
      <c r="L34" s="3"/>
    </row>
    <row r="35" customFormat="false" ht="28.5" hidden="false" customHeight="false" outlineLevel="0" collapsed="false">
      <c r="B35" s="46" t="s">
        <v>54</v>
      </c>
      <c r="C35" s="38" t="n">
        <v>1155</v>
      </c>
      <c r="D35" s="42" t="s">
        <v>96</v>
      </c>
      <c r="E35" s="38" t="n">
        <v>0.85</v>
      </c>
      <c r="F35" s="38" t="n">
        <v>0.86</v>
      </c>
      <c r="G35" s="39" t="n">
        <v>0.88</v>
      </c>
      <c r="H35" s="2" t="n">
        <v>0.85</v>
      </c>
      <c r="I35" s="2" t="n">
        <v>0.84</v>
      </c>
      <c r="J35" s="3"/>
      <c r="K35" s="3"/>
      <c r="L35" s="3"/>
    </row>
    <row r="36" customFormat="false" ht="6.6" hidden="false" customHeight="true" outlineLevel="0" collapsed="false">
      <c r="B36" s="37"/>
      <c r="C36" s="38"/>
      <c r="F36" s="38"/>
      <c r="G36" s="39"/>
      <c r="H36" s="2"/>
      <c r="I36" s="2"/>
      <c r="J36" s="3"/>
      <c r="K36" s="3"/>
      <c r="L36" s="3"/>
    </row>
    <row r="37" customFormat="false" ht="14.25" hidden="false" customHeight="false" outlineLevel="0" collapsed="false">
      <c r="A37" s="22" t="s">
        <v>55</v>
      </c>
      <c r="B37" s="37"/>
      <c r="C37" s="38"/>
      <c r="F37" s="38"/>
      <c r="G37" s="39"/>
      <c r="H37" s="2"/>
      <c r="I37" s="2"/>
      <c r="J37" s="3"/>
      <c r="K37" s="3"/>
      <c r="L37" s="3"/>
    </row>
    <row r="38" customFormat="false" ht="6.6" hidden="false" customHeight="true" outlineLevel="0" collapsed="false">
      <c r="A38" s="22"/>
      <c r="B38" s="37"/>
      <c r="C38" s="38"/>
      <c r="F38" s="38"/>
      <c r="G38" s="39"/>
      <c r="H38" s="2"/>
      <c r="I38" s="2"/>
      <c r="J38" s="3"/>
      <c r="K38" s="3"/>
      <c r="L38" s="3"/>
    </row>
    <row r="39" customFormat="false" ht="28.5" hidden="false" customHeight="false" outlineLevel="0" collapsed="false">
      <c r="B39" s="46" t="s">
        <v>56</v>
      </c>
      <c r="C39" s="42" t="n">
        <v>727</v>
      </c>
      <c r="D39" s="42" t="s">
        <v>97</v>
      </c>
      <c r="E39" s="42" t="n">
        <v>16.94</v>
      </c>
      <c r="F39" s="42" t="n">
        <v>16.68</v>
      </c>
      <c r="G39" s="39" t="n">
        <v>17.04</v>
      </c>
      <c r="H39" s="2" t="n">
        <v>16.67</v>
      </c>
      <c r="I39" s="2" t="n">
        <v>16.69</v>
      </c>
      <c r="J39" s="3"/>
      <c r="K39" s="3"/>
      <c r="L39" s="3"/>
    </row>
    <row r="40" customFormat="false" ht="28.5" hidden="false" customHeight="false" outlineLevel="0" collapsed="false">
      <c r="B40" s="46" t="s">
        <v>58</v>
      </c>
      <c r="C40" s="42" t="n">
        <v>727</v>
      </c>
      <c r="D40" s="42" t="s">
        <v>98</v>
      </c>
      <c r="E40" s="42" t="n">
        <v>1.11</v>
      </c>
      <c r="F40" s="42" t="n">
        <v>0.96</v>
      </c>
      <c r="G40" s="39" t="n">
        <v>0.8</v>
      </c>
      <c r="H40" s="2" t="n">
        <v>0.85</v>
      </c>
      <c r="I40" s="2" t="n">
        <v>0.94</v>
      </c>
      <c r="J40" s="3"/>
      <c r="K40" s="3"/>
      <c r="L40" s="3"/>
    </row>
    <row r="41" customFormat="false" ht="28.5" hidden="false" customHeight="false" outlineLevel="0" collapsed="false">
      <c r="B41" s="46" t="s">
        <v>61</v>
      </c>
      <c r="C41" s="42" t="n">
        <v>727</v>
      </c>
      <c r="D41" s="40" t="n">
        <v>0.27</v>
      </c>
      <c r="E41" s="42" t="n">
        <v>0.32</v>
      </c>
      <c r="F41" s="42" t="n">
        <v>0.23</v>
      </c>
      <c r="G41" s="39" t="n">
        <v>0.31</v>
      </c>
      <c r="H41" s="2" t="n">
        <v>0.25</v>
      </c>
      <c r="I41" s="2" t="n">
        <v>0.25</v>
      </c>
      <c r="J41" s="3"/>
      <c r="K41" s="3"/>
      <c r="L41" s="3"/>
    </row>
    <row r="42" customFormat="false" ht="28.5" hidden="false" customHeight="false" outlineLevel="0" collapsed="false">
      <c r="B42" s="46" t="s">
        <v>99</v>
      </c>
      <c r="C42" s="42" t="n">
        <v>455</v>
      </c>
      <c r="D42" s="42" t="s">
        <v>100</v>
      </c>
      <c r="E42" s="42" t="n">
        <v>18.57</v>
      </c>
      <c r="F42" s="42" t="n">
        <v>17.78</v>
      </c>
      <c r="G42" s="39" t="n">
        <v>19.1</v>
      </c>
      <c r="H42" s="2" t="n">
        <v>17.88</v>
      </c>
      <c r="I42" s="2" t="n">
        <v>17.67</v>
      </c>
      <c r="J42" s="3"/>
      <c r="K42" s="3"/>
      <c r="L42" s="3"/>
    </row>
    <row r="43" customFormat="false" ht="24.2" hidden="false" customHeight="true" outlineLevel="0" collapsed="false">
      <c r="B43" s="46" t="s">
        <v>101</v>
      </c>
      <c r="C43" s="42" t="n">
        <v>475</v>
      </c>
      <c r="D43" s="40" t="n">
        <v>0.64</v>
      </c>
      <c r="E43" s="42" t="n">
        <v>0.56</v>
      </c>
      <c r="F43" s="42" t="n">
        <v>0.72</v>
      </c>
      <c r="G43" s="39" t="n">
        <v>0.61</v>
      </c>
      <c r="H43" s="2" t="n">
        <v>0.62</v>
      </c>
      <c r="I43" s="2" t="n">
        <v>0.66</v>
      </c>
      <c r="J43" s="3"/>
      <c r="K43" s="3"/>
      <c r="L43" s="3"/>
    </row>
    <row r="44" customFormat="false" ht="7.5" hidden="false" customHeight="true" outlineLevel="0" collapsed="false">
      <c r="A44" s="28"/>
      <c r="B44" s="28"/>
      <c r="C44" s="28"/>
      <c r="D44" s="29"/>
      <c r="E44" s="29"/>
      <c r="F44" s="47"/>
      <c r="G44" s="47"/>
      <c r="H44" s="28"/>
      <c r="I44" s="28"/>
      <c r="J44" s="31"/>
      <c r="K44" s="31"/>
      <c r="L44" s="31"/>
    </row>
    <row r="45" customFormat="false" ht="15" hidden="false" customHeight="false" outlineLevel="0" collapsed="false"/>
  </sheetData>
  <mergeCells count="1">
    <mergeCell ref="B1:I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10" colorId="64" zoomScale="60" zoomScaleNormal="60" zoomScalePageLayoutView="100" workbookViewId="0">
      <selection pane="topLeft" activeCell="E49" activeCellId="0" sqref="E49"/>
    </sheetView>
  </sheetViews>
  <sheetFormatPr defaultRowHeight="14.25" outlineLevelRow="0" outlineLevelCol="0"/>
  <cols>
    <col collapsed="false" customWidth="true" hidden="false" outlineLevel="0" max="1" min="1" style="1" width="2"/>
    <col collapsed="false" customWidth="true" hidden="false" outlineLevel="0" max="2" min="2" style="1" width="51.62"/>
    <col collapsed="false" customWidth="true" hidden="false" outlineLevel="0" max="3" min="3" style="0" width="11.6"/>
    <col collapsed="false" customWidth="true" hidden="false" outlineLevel="0" max="4" min="4" style="0" width="11.93"/>
    <col collapsed="false" customWidth="true" hidden="false" outlineLevel="0" max="5" min="5" style="0" width="13.27"/>
    <col collapsed="false" customWidth="true" hidden="false" outlineLevel="0" max="6" min="6" style="0" width="12.38"/>
    <col collapsed="false" customWidth="true" hidden="false" outlineLevel="0" max="1025" min="7" style="0" width="8.39"/>
  </cols>
  <sheetData>
    <row r="1" customFormat="false" ht="19.5" hidden="false" customHeight="true" outlineLevel="0" collapsed="false">
      <c r="A1" s="3"/>
      <c r="B1" s="4" t="s">
        <v>102</v>
      </c>
      <c r="C1" s="4"/>
      <c r="D1" s="4"/>
      <c r="E1" s="4"/>
      <c r="F1" s="4"/>
      <c r="G1" s="5"/>
      <c r="H1" s="5"/>
      <c r="I1" s="5"/>
    </row>
    <row r="2" customFormat="false" ht="28.5" hidden="false" customHeight="false" outlineLevel="0" collapsed="false">
      <c r="A2" s="6"/>
      <c r="B2" s="7"/>
      <c r="C2" s="48" t="s">
        <v>103</v>
      </c>
      <c r="D2" s="48" t="s">
        <v>104</v>
      </c>
      <c r="E2" s="49" t="s">
        <v>105</v>
      </c>
      <c r="F2" s="49" t="s">
        <v>106</v>
      </c>
      <c r="G2" s="9"/>
      <c r="H2" s="9"/>
      <c r="I2" s="9"/>
    </row>
    <row r="3" customFormat="false" ht="14.25" hidden="false" customHeight="false" outlineLevel="0" collapsed="false">
      <c r="A3" s="10"/>
      <c r="B3" s="11"/>
      <c r="C3" s="35" t="s">
        <v>107</v>
      </c>
      <c r="D3" s="35" t="s">
        <v>107</v>
      </c>
      <c r="E3" s="34" t="s">
        <v>108</v>
      </c>
      <c r="F3" s="34" t="s">
        <v>108</v>
      </c>
      <c r="G3" s="14"/>
      <c r="H3" s="14"/>
      <c r="I3" s="14"/>
    </row>
    <row r="4" customFormat="false" ht="6.75" hidden="false" customHeight="true" outlineLevel="0" collapsed="false">
      <c r="E4" s="1"/>
      <c r="F4" s="1"/>
      <c r="G4" s="3"/>
      <c r="H4" s="2"/>
      <c r="I4" s="3"/>
    </row>
    <row r="5" customFormat="false" ht="15" hidden="false" customHeight="false" outlineLevel="0" collapsed="false">
      <c r="A5" s="15" t="s">
        <v>5</v>
      </c>
      <c r="B5" s="36"/>
      <c r="E5" s="15"/>
      <c r="F5" s="16"/>
      <c r="G5" s="17"/>
      <c r="H5" s="17"/>
      <c r="I5" s="17"/>
    </row>
    <row r="6" customFormat="false" ht="14.25" hidden="false" customHeight="false" outlineLevel="0" collapsed="false">
      <c r="B6" s="37" t="s">
        <v>6</v>
      </c>
      <c r="C6" s="39" t="n">
        <v>0.611</v>
      </c>
      <c r="D6" s="2" t="n">
        <v>0.825</v>
      </c>
      <c r="E6" s="39" t="n">
        <v>0.68</v>
      </c>
      <c r="F6" s="39" t="n">
        <v>0.867</v>
      </c>
    </row>
    <row r="7" customFormat="false" ht="14.25" hidden="false" customHeight="false" outlineLevel="0" collapsed="false">
      <c r="B7" s="37" t="s">
        <v>7</v>
      </c>
      <c r="C7" s="39" t="n">
        <v>0.959</v>
      </c>
      <c r="D7" s="2" t="n">
        <v>0.951</v>
      </c>
      <c r="E7" s="39" t="n">
        <v>0.951</v>
      </c>
      <c r="F7" s="39" t="n">
        <v>0.866</v>
      </c>
    </row>
    <row r="8" customFormat="false" ht="14.25" hidden="false" customHeight="false" outlineLevel="0" collapsed="false">
      <c r="B8" s="37" t="s">
        <v>9</v>
      </c>
      <c r="C8" s="39" t="n">
        <v>0.185</v>
      </c>
      <c r="D8" s="39" t="n">
        <v>0.446</v>
      </c>
      <c r="E8" s="39" t="n">
        <v>0.327</v>
      </c>
      <c r="F8" s="2" t="n">
        <v>0.174</v>
      </c>
    </row>
    <row r="9" customFormat="false" ht="14.25" hidden="false" customHeight="false" outlineLevel="0" collapsed="false">
      <c r="B9" s="37" t="s">
        <v>11</v>
      </c>
      <c r="C9" s="39" t="n">
        <v>0.542</v>
      </c>
      <c r="D9" s="42" t="n">
        <v>0.924</v>
      </c>
      <c r="E9" s="39" t="n">
        <v>0.742</v>
      </c>
      <c r="F9" s="2" t="n">
        <v>0.94</v>
      </c>
    </row>
    <row r="10" customFormat="false" ht="14.25" hidden="false" customHeight="false" outlineLevel="0" collapsed="false">
      <c r="B10" s="37" t="s">
        <v>13</v>
      </c>
      <c r="C10" s="39" t="n">
        <v>0.902</v>
      </c>
      <c r="D10" s="42" t="n">
        <v>0.451</v>
      </c>
      <c r="E10" s="39" t="n">
        <v>0.453</v>
      </c>
      <c r="F10" s="2" t="n">
        <v>0.739</v>
      </c>
    </row>
    <row r="11" customFormat="false" ht="14.25" hidden="false" customHeight="false" outlineLevel="0" collapsed="false">
      <c r="B11" s="37" t="s">
        <v>15</v>
      </c>
      <c r="C11" s="39" t="n">
        <v>0.734</v>
      </c>
      <c r="D11" s="42" t="n">
        <v>0.549</v>
      </c>
      <c r="E11" s="39" t="n">
        <v>0.7</v>
      </c>
      <c r="F11" s="38" t="n">
        <v>0.89</v>
      </c>
    </row>
    <row r="12" customFormat="false" ht="6.75" hidden="false" customHeight="true" outlineLevel="0" collapsed="false">
      <c r="B12" s="37"/>
      <c r="C12" s="39"/>
      <c r="D12" s="39"/>
      <c r="E12" s="2"/>
      <c r="F12" s="2"/>
      <c r="G12" s="3"/>
      <c r="H12" s="2"/>
      <c r="I12" s="3"/>
    </row>
    <row r="13" customFormat="false" ht="14.25" hidden="false" customHeight="false" outlineLevel="0" collapsed="false">
      <c r="A13" s="22" t="s">
        <v>18</v>
      </c>
      <c r="B13" s="37"/>
    </row>
    <row r="14" customFormat="false" ht="14.25" hidden="false" customHeight="false" outlineLevel="0" collapsed="false">
      <c r="B14" s="37" t="s">
        <v>19</v>
      </c>
      <c r="C14" s="40" t="n">
        <v>0.313</v>
      </c>
      <c r="D14" s="2" t="n">
        <v>0.222</v>
      </c>
      <c r="E14" s="2" t="n">
        <v>0.236</v>
      </c>
      <c r="F14" s="2" t="n">
        <v>0.478</v>
      </c>
    </row>
    <row r="15" customFormat="false" ht="14.25" hidden="false" customHeight="false" outlineLevel="0" collapsed="false">
      <c r="B15" s="37" t="s">
        <v>21</v>
      </c>
      <c r="C15" s="40" t="n">
        <v>0.811</v>
      </c>
      <c r="D15" s="2" t="n">
        <v>0.878</v>
      </c>
      <c r="E15" s="2" t="n">
        <v>0.145</v>
      </c>
      <c r="F15" s="2" t="n">
        <v>0.516</v>
      </c>
    </row>
    <row r="16" customFormat="false" ht="14.25" hidden="false" customHeight="false" outlineLevel="0" collapsed="false">
      <c r="B16" s="37" t="s">
        <v>22</v>
      </c>
      <c r="C16" s="40" t="n">
        <v>0.908</v>
      </c>
      <c r="D16" s="2" t="n">
        <v>0.851</v>
      </c>
      <c r="E16" s="40" t="n">
        <v>0.248</v>
      </c>
      <c r="F16" s="2" t="n">
        <v>0.287</v>
      </c>
    </row>
    <row r="17" customFormat="false" ht="14.25" hidden="false" customHeight="false" outlineLevel="0" collapsed="false">
      <c r="B17" s="37" t="s">
        <v>81</v>
      </c>
      <c r="C17" s="40" t="n">
        <v>0.837</v>
      </c>
      <c r="D17" s="2" t="n">
        <v>0.218</v>
      </c>
      <c r="E17" s="2" t="n">
        <v>0.708</v>
      </c>
      <c r="F17" s="2" t="n">
        <v>0.919</v>
      </c>
    </row>
    <row r="18" customFormat="false" ht="14.25" hidden="false" customHeight="false" outlineLevel="0" collapsed="false">
      <c r="B18" s="37" t="s">
        <v>25</v>
      </c>
      <c r="C18" s="40" t="n">
        <v>0.861</v>
      </c>
      <c r="D18" s="2" t="n">
        <v>0.84</v>
      </c>
      <c r="E18" s="2" t="n">
        <v>0.379</v>
      </c>
      <c r="F18" s="2" t="n">
        <v>0.398</v>
      </c>
    </row>
    <row r="19" customFormat="false" ht="14.25" hidden="false" customHeight="false" outlineLevel="0" collapsed="false">
      <c r="B19" s="37" t="s">
        <v>28</v>
      </c>
      <c r="C19" s="40" t="n">
        <v>0.3</v>
      </c>
      <c r="D19" s="2" t="n">
        <v>0.2</v>
      </c>
      <c r="E19" s="2" t="n">
        <v>0.926</v>
      </c>
      <c r="F19" s="2" t="n">
        <v>0.2</v>
      </c>
    </row>
    <row r="20" customFormat="false" ht="14.25" hidden="false" customHeight="false" outlineLevel="0" collapsed="false">
      <c r="B20" s="37" t="s">
        <v>29</v>
      </c>
      <c r="C20" s="40" t="n">
        <v>0.453</v>
      </c>
      <c r="D20" s="2" t="n">
        <v>0.535</v>
      </c>
      <c r="E20" s="40" t="n">
        <v>0.437</v>
      </c>
      <c r="F20" s="2" t="n">
        <v>0.2</v>
      </c>
    </row>
    <row r="21" customFormat="false" ht="14.25" hidden="false" customHeight="false" outlineLevel="0" collapsed="false">
      <c r="B21" s="37" t="s">
        <v>31</v>
      </c>
      <c r="C21" s="40" t="n">
        <v>0.274</v>
      </c>
      <c r="D21" s="2" t="n">
        <v>0.221</v>
      </c>
      <c r="E21" s="2" t="n">
        <v>0.115</v>
      </c>
      <c r="F21" s="2" t="s">
        <v>109</v>
      </c>
    </row>
    <row r="22" customFormat="false" ht="6.75" hidden="false" customHeight="true" outlineLevel="0" collapsed="false">
      <c r="B22" s="37"/>
      <c r="C22" s="39"/>
      <c r="D22" s="39"/>
      <c r="E22" s="2"/>
      <c r="F22" s="2"/>
      <c r="G22" s="3"/>
      <c r="H22" s="3"/>
      <c r="I22" s="3"/>
    </row>
    <row r="23" customFormat="false" ht="14.25" hidden="false" customHeight="false" outlineLevel="0" collapsed="false">
      <c r="A23" s="22" t="s">
        <v>33</v>
      </c>
      <c r="B23" s="37"/>
      <c r="C23" s="39"/>
      <c r="D23" s="39"/>
      <c r="E23" s="44"/>
      <c r="F23" s="2"/>
      <c r="G23" s="1"/>
      <c r="H23" s="1"/>
      <c r="I23" s="1"/>
    </row>
    <row r="24" customFormat="false" ht="14.25" hidden="false" customHeight="false" outlineLevel="0" collapsed="false">
      <c r="B24" s="37" t="s">
        <v>34</v>
      </c>
      <c r="C24" s="39" t="n">
        <v>0.529</v>
      </c>
      <c r="D24" s="2" t="n">
        <v>0.345</v>
      </c>
      <c r="E24" s="3" t="n">
        <v>0.709</v>
      </c>
      <c r="F24" s="3" t="n">
        <v>0.517</v>
      </c>
    </row>
    <row r="25" customFormat="false" ht="14.25" hidden="false" customHeight="false" outlineLevel="0" collapsed="false">
      <c r="B25" s="37" t="s">
        <v>36</v>
      </c>
      <c r="C25" s="39" t="n">
        <v>0.935</v>
      </c>
      <c r="D25" s="2" t="n">
        <v>0.884</v>
      </c>
      <c r="E25" s="3" t="n">
        <v>0.984</v>
      </c>
      <c r="F25" s="3" t="n">
        <v>0.291</v>
      </c>
    </row>
    <row r="26" customFormat="false" ht="14.25" hidden="false" customHeight="false" outlineLevel="0" collapsed="false">
      <c r="B26" s="37" t="s">
        <v>38</v>
      </c>
      <c r="C26" s="39" t="n">
        <v>0.229</v>
      </c>
      <c r="D26" s="2" t="s">
        <v>110</v>
      </c>
      <c r="E26" s="3" t="s">
        <v>111</v>
      </c>
      <c r="F26" s="3" t="n">
        <v>0.254</v>
      </c>
    </row>
    <row r="27" customFormat="false" ht="14.25" hidden="false" customHeight="false" outlineLevel="0" collapsed="false">
      <c r="B27" s="37" t="s">
        <v>39</v>
      </c>
      <c r="C27" s="39" t="n">
        <v>0.131</v>
      </c>
      <c r="D27" s="2" t="n">
        <v>0.128</v>
      </c>
      <c r="E27" s="3" t="s">
        <v>111</v>
      </c>
      <c r="F27" s="3" t="n">
        <v>0.316</v>
      </c>
    </row>
    <row r="28" customFormat="false" ht="6.6" hidden="false" customHeight="true" outlineLevel="0" collapsed="false">
      <c r="B28" s="37"/>
      <c r="C28" s="39"/>
      <c r="D28" s="39"/>
      <c r="E28" s="2"/>
      <c r="F28" s="2"/>
      <c r="G28" s="3"/>
      <c r="H28" s="3"/>
      <c r="I28" s="3"/>
    </row>
    <row r="29" customFormat="false" ht="15" hidden="false" customHeight="false" outlineLevel="0" collapsed="false">
      <c r="A29" s="15" t="s">
        <v>41</v>
      </c>
      <c r="B29" s="36"/>
      <c r="C29" s="38"/>
      <c r="D29" s="39"/>
      <c r="E29" s="2"/>
      <c r="F29" s="2"/>
      <c r="G29" s="3"/>
      <c r="H29" s="3"/>
      <c r="I29" s="3"/>
    </row>
    <row r="30" customFormat="false" ht="14.25" hidden="false" customHeight="false" outlineLevel="0" collapsed="false">
      <c r="B30" s="37" t="s">
        <v>42</v>
      </c>
      <c r="C30" s="38" t="n">
        <v>0.438</v>
      </c>
      <c r="D30" s="2" t="n">
        <v>0.348</v>
      </c>
      <c r="E30" s="3" t="s">
        <v>112</v>
      </c>
      <c r="F30" s="3" t="n">
        <v>0.161</v>
      </c>
    </row>
    <row r="31" customFormat="false" ht="14.25" hidden="false" customHeight="false" outlineLevel="0" collapsed="false">
      <c r="B31" s="37" t="s">
        <v>44</v>
      </c>
      <c r="C31" s="38" t="n">
        <v>0.441</v>
      </c>
      <c r="D31" s="2" t="n">
        <v>0.553</v>
      </c>
      <c r="E31" s="3" t="n">
        <v>0.847</v>
      </c>
      <c r="F31" s="3" t="n">
        <v>0.97</v>
      </c>
    </row>
    <row r="32" customFormat="false" ht="14.25" hidden="false" customHeight="false" outlineLevel="0" collapsed="false">
      <c r="B32" s="46" t="s">
        <v>92</v>
      </c>
      <c r="C32" s="38" t="n">
        <v>0.173</v>
      </c>
      <c r="D32" s="2" t="n">
        <v>0.738</v>
      </c>
      <c r="E32" s="3" t="n">
        <v>0.143</v>
      </c>
      <c r="F32" s="3" t="n">
        <v>0.121</v>
      </c>
    </row>
    <row r="33" customFormat="false" ht="14.25" hidden="false" customHeight="false" outlineLevel="0" collapsed="false">
      <c r="B33" s="46" t="s">
        <v>50</v>
      </c>
      <c r="C33" s="38" t="n">
        <v>0.87</v>
      </c>
      <c r="D33" s="2" t="n">
        <v>0.44</v>
      </c>
      <c r="E33" s="3" t="n">
        <v>0.278</v>
      </c>
      <c r="F33" s="3" t="n">
        <v>0.403</v>
      </c>
    </row>
    <row r="34" customFormat="false" ht="14.25" hidden="false" customHeight="false" outlineLevel="0" collapsed="false">
      <c r="B34" s="46" t="s">
        <v>52</v>
      </c>
      <c r="C34" s="38" t="n">
        <v>0.797</v>
      </c>
      <c r="D34" s="2" t="s">
        <v>113</v>
      </c>
      <c r="E34" s="3" t="n">
        <v>0.675</v>
      </c>
      <c r="F34" s="3" t="n">
        <v>0.477</v>
      </c>
    </row>
    <row r="35" customFormat="false" ht="14.25" hidden="false" customHeight="false" outlineLevel="0" collapsed="false">
      <c r="B35" s="46" t="s">
        <v>54</v>
      </c>
      <c r="C35" s="38" t="n">
        <v>0.357</v>
      </c>
      <c r="D35" s="2" t="s">
        <v>114</v>
      </c>
      <c r="E35" s="3" t="n">
        <v>0.772</v>
      </c>
      <c r="F35" s="3" t="n">
        <v>0.728</v>
      </c>
    </row>
    <row r="36" customFormat="false" ht="6.6" hidden="false" customHeight="true" outlineLevel="0" collapsed="false">
      <c r="B36" s="37"/>
      <c r="C36" s="38"/>
      <c r="D36" s="39"/>
      <c r="E36" s="2"/>
      <c r="F36" s="2"/>
      <c r="G36" s="3"/>
      <c r="H36" s="3"/>
      <c r="I36" s="3"/>
    </row>
    <row r="37" customFormat="false" ht="14.25" hidden="false" customHeight="false" outlineLevel="0" collapsed="false">
      <c r="A37" s="22" t="s">
        <v>55</v>
      </c>
      <c r="B37" s="37"/>
      <c r="C37" s="38"/>
      <c r="D37" s="39"/>
      <c r="E37" s="2"/>
      <c r="F37" s="2"/>
      <c r="G37" s="3"/>
      <c r="H37" s="3"/>
      <c r="I37" s="3"/>
    </row>
    <row r="38" customFormat="false" ht="6.6" hidden="false" customHeight="true" outlineLevel="0" collapsed="false">
      <c r="A38" s="22"/>
      <c r="B38" s="37"/>
      <c r="C38" s="18"/>
      <c r="D38" s="23"/>
      <c r="E38" s="3"/>
      <c r="F38" s="3"/>
      <c r="G38" s="3"/>
      <c r="H38" s="3"/>
      <c r="I38" s="3"/>
    </row>
    <row r="39" customFormat="false" ht="14.25" hidden="false" customHeight="false" outlineLevel="0" collapsed="false">
      <c r="B39" s="46" t="s">
        <v>56</v>
      </c>
      <c r="C39" s="27" t="n">
        <v>0.383</v>
      </c>
      <c r="D39" s="3" t="n">
        <v>0.76</v>
      </c>
      <c r="E39" s="3" t="n">
        <v>0.406</v>
      </c>
      <c r="F39" s="3" t="n">
        <v>0.422</v>
      </c>
      <c r="H39" s="3"/>
    </row>
    <row r="40" customFormat="false" ht="14.25" hidden="false" customHeight="false" outlineLevel="0" collapsed="false">
      <c r="B40" s="46" t="s">
        <v>58</v>
      </c>
      <c r="C40" s="27" t="n">
        <v>0.222</v>
      </c>
      <c r="D40" s="3" t="s">
        <v>115</v>
      </c>
      <c r="E40" s="3" t="s">
        <v>116</v>
      </c>
      <c r="F40" s="3" t="n">
        <v>0.139</v>
      </c>
      <c r="H40" s="3"/>
    </row>
    <row r="41" customFormat="false" ht="28.5" hidden="false" customHeight="false" outlineLevel="0" collapsed="false">
      <c r="B41" s="46" t="s">
        <v>61</v>
      </c>
      <c r="C41" s="27" t="s">
        <v>117</v>
      </c>
      <c r="D41" s="3" t="n">
        <v>0.749</v>
      </c>
      <c r="E41" s="3" t="n">
        <v>0.152</v>
      </c>
      <c r="F41" s="3" t="n">
        <v>0.145</v>
      </c>
      <c r="H41" s="3"/>
    </row>
    <row r="42" customFormat="false" ht="28.5" hidden="false" customHeight="false" outlineLevel="0" collapsed="false">
      <c r="B42" s="46" t="s">
        <v>99</v>
      </c>
      <c r="C42" s="27" t="n">
        <v>0.26</v>
      </c>
      <c r="D42" s="3" t="n">
        <v>0.447</v>
      </c>
      <c r="E42" s="3" t="n">
        <v>0.349</v>
      </c>
      <c r="F42" s="3" t="n">
        <v>0.237</v>
      </c>
      <c r="H42" s="3"/>
    </row>
    <row r="43" customFormat="false" ht="14.25" hidden="false" customHeight="false" outlineLevel="0" collapsed="false">
      <c r="B43" s="46" t="s">
        <v>101</v>
      </c>
      <c r="C43" s="42"/>
      <c r="D43" s="39"/>
      <c r="E43" s="2"/>
      <c r="F43" s="2"/>
      <c r="G43" s="3"/>
      <c r="H43" s="3"/>
      <c r="I43" s="3"/>
    </row>
    <row r="44" customFormat="false" ht="7.5" hidden="false" customHeight="true" outlineLevel="0" collapsed="false">
      <c r="A44" s="28"/>
      <c r="B44" s="28"/>
      <c r="C44" s="47"/>
      <c r="D44" s="47"/>
      <c r="E44" s="28"/>
      <c r="F44" s="28"/>
      <c r="G44" s="31"/>
      <c r="H44" s="31"/>
      <c r="I44" s="31"/>
    </row>
    <row r="45" customFormat="false" ht="15" hidden="false" customHeight="false" outlineLevel="0" collapsed="false"/>
  </sheetData>
  <mergeCells count="1">
    <mergeCell ref="B1:F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L56"/>
  <sheetViews>
    <sheetView showFormulas="false" showGridLines="true" showRowColHeaders="true" showZeros="true" rightToLeft="false" tabSelected="true" showOutlineSymbols="true" defaultGridColor="true" view="normal" topLeftCell="A16" colorId="64" zoomScale="53" zoomScaleNormal="53" zoomScalePageLayoutView="100" workbookViewId="0">
      <selection pane="topLeft" activeCell="B43" activeCellId="0" sqref="B43"/>
    </sheetView>
  </sheetViews>
  <sheetFormatPr defaultRowHeight="13.8" outlineLevelRow="0" outlineLevelCol="0"/>
  <cols>
    <col collapsed="false" customWidth="true" hidden="false" outlineLevel="0" max="1" min="1" style="0" width="2.13"/>
    <col collapsed="false" customWidth="true" hidden="false" outlineLevel="0" max="2" min="2" style="0" width="56.02"/>
    <col collapsed="false" customWidth="false" hidden="false" outlineLevel="0" max="12" min="3" style="0" width="11.5"/>
    <col collapsed="false" customWidth="true" hidden="false" outlineLevel="0" max="1025" min="13" style="0" width="10.5"/>
  </cols>
  <sheetData>
    <row r="1" customFormat="false" ht="16.15" hidden="false" customHeight="false" outlineLevel="0" collapsed="false">
      <c r="B1" s="50" t="s">
        <v>118</v>
      </c>
      <c r="C1" s="50"/>
      <c r="D1" s="50"/>
      <c r="E1" s="50"/>
      <c r="F1" s="50"/>
      <c r="G1" s="50"/>
      <c r="H1" s="50"/>
      <c r="I1" s="50"/>
      <c r="J1" s="50"/>
      <c r="K1" s="50"/>
      <c r="L1" s="50"/>
    </row>
    <row r="2" customFormat="false" ht="13.8" hidden="false" customHeight="false" outlineLevel="0" collapsed="false">
      <c r="B2" s="51" t="str">
        <f aca="false">"                                                  "</f>
        <v>                                                  </v>
      </c>
      <c r="C2" s="52" t="str">
        <f aca="false">"(1)"</f>
        <v>(1)</v>
      </c>
      <c r="D2" s="52" t="str">
        <f aca="false">"(2)"</f>
        <v>(2)</v>
      </c>
      <c r="E2" s="52" t="str">
        <f aca="false">"(3)"</f>
        <v>(3)</v>
      </c>
      <c r="F2" s="52" t="str">
        <f aca="false">"(4)"</f>
        <v>(4)</v>
      </c>
      <c r="G2" s="53" t="str">
        <f aca="false">"(5)"</f>
        <v>(5)</v>
      </c>
      <c r="H2" s="52" t="str">
        <f aca="false">"(6)"</f>
        <v>(6)</v>
      </c>
      <c r="I2" s="52" t="str">
        <f aca="false">"(7)"</f>
        <v>(7)</v>
      </c>
      <c r="J2" s="52" t="str">
        <f aca="false">"(8)"</f>
        <v>(8)</v>
      </c>
      <c r="K2" s="52" t="str">
        <f aca="false">"(9)"</f>
        <v>(9)</v>
      </c>
      <c r="L2" s="52" t="str">
        <f aca="false">"(10)"</f>
        <v>(10)</v>
      </c>
    </row>
    <row r="3" customFormat="false" ht="76.4" hidden="false" customHeight="true" outlineLevel="0" collapsed="false">
      <c r="B3" s="54" t="str">
        <f aca="false">"                                                  "</f>
        <v>                                                  </v>
      </c>
      <c r="C3" s="55" t="s">
        <v>119</v>
      </c>
      <c r="D3" s="55"/>
      <c r="E3" s="55"/>
      <c r="F3" s="55"/>
      <c r="G3" s="55"/>
      <c r="H3" s="56" t="s">
        <v>120</v>
      </c>
      <c r="I3" s="56"/>
      <c r="J3" s="56"/>
      <c r="K3" s="56"/>
      <c r="L3" s="56"/>
    </row>
    <row r="4" customFormat="false" ht="21.65" hidden="false" customHeight="true" outlineLevel="0" collapsed="false">
      <c r="B4" s="57" t="s">
        <v>121</v>
      </c>
      <c r="C4" s="56"/>
      <c r="D4" s="56"/>
      <c r="E4" s="56"/>
      <c r="F4" s="56"/>
      <c r="G4" s="55"/>
      <c r="H4" s="56"/>
    </row>
    <row r="5" customFormat="false" ht="9.4" hidden="false" customHeight="true" outlineLevel="0" collapsed="false">
      <c r="B5" s="58"/>
      <c r="C5" s="56"/>
      <c r="D5" s="56"/>
      <c r="E5" s="56"/>
      <c r="F5" s="56"/>
      <c r="G5" s="55"/>
      <c r="H5" s="56"/>
    </row>
    <row r="6" customFormat="false" ht="21.65" hidden="false" customHeight="true" outlineLevel="0" collapsed="false">
      <c r="B6" s="59" t="s">
        <v>122</v>
      </c>
      <c r="C6" s="60" t="s">
        <v>123</v>
      </c>
      <c r="D6" s="60"/>
      <c r="E6" s="60"/>
      <c r="F6" s="60"/>
      <c r="G6" s="61" t="s">
        <v>124</v>
      </c>
      <c r="H6" s="62" t="s">
        <v>125</v>
      </c>
      <c r="I6" s="23"/>
      <c r="J6" s="23"/>
      <c r="K6" s="23"/>
      <c r="L6" s="23" t="s">
        <v>126</v>
      </c>
    </row>
    <row r="7" customFormat="false" ht="20.9" hidden="false" customHeight="true" outlineLevel="0" collapsed="false">
      <c r="B7" s="0" t="s">
        <v>127</v>
      </c>
      <c r="C7" s="60" t="s">
        <v>128</v>
      </c>
      <c r="D7" s="60"/>
      <c r="E7" s="60"/>
      <c r="F7" s="60"/>
      <c r="G7" s="61" t="s">
        <v>129</v>
      </c>
      <c r="H7" s="62" t="s">
        <v>128</v>
      </c>
      <c r="I7" s="23"/>
      <c r="J7" s="23"/>
      <c r="K7" s="23"/>
      <c r="L7" s="62" t="s">
        <v>130</v>
      </c>
    </row>
    <row r="8" customFormat="false" ht="21.65" hidden="false" customHeight="true" outlineLevel="0" collapsed="false">
      <c r="B8" s="59" t="s">
        <v>131</v>
      </c>
      <c r="C8" s="60" t="s">
        <v>132</v>
      </c>
      <c r="D8" s="60"/>
      <c r="E8" s="60"/>
      <c r="F8" s="60"/>
      <c r="G8" s="61" t="s">
        <v>133</v>
      </c>
      <c r="H8" s="62" t="s">
        <v>134</v>
      </c>
      <c r="I8" s="23"/>
      <c r="J8" s="23"/>
      <c r="K8" s="23"/>
      <c r="L8" s="23" t="s">
        <v>133</v>
      </c>
    </row>
    <row r="9" customFormat="false" ht="20.9" hidden="false" customHeight="true" outlineLevel="0" collapsed="false">
      <c r="B9" s="59" t="s">
        <v>127</v>
      </c>
      <c r="C9" s="60" t="s">
        <v>135</v>
      </c>
      <c r="D9" s="60"/>
      <c r="E9" s="60"/>
      <c r="F9" s="60"/>
      <c r="G9" s="61" t="s">
        <v>135</v>
      </c>
      <c r="H9" s="62" t="s">
        <v>135</v>
      </c>
      <c r="I9" s="23"/>
      <c r="J9" s="23"/>
      <c r="K9" s="23"/>
      <c r="L9" s="62" t="s">
        <v>135</v>
      </c>
    </row>
    <row r="10" customFormat="false" ht="20.9" hidden="false" customHeight="true" outlineLevel="0" collapsed="false">
      <c r="B10" s="59" t="s">
        <v>136</v>
      </c>
      <c r="C10" s="60" t="s">
        <v>137</v>
      </c>
      <c r="D10" s="60"/>
      <c r="E10" s="60"/>
      <c r="F10" s="60"/>
      <c r="G10" s="61" t="s">
        <v>138</v>
      </c>
      <c r="H10" s="62" t="s">
        <v>139</v>
      </c>
      <c r="I10" s="23"/>
      <c r="J10" s="23"/>
      <c r="K10" s="23"/>
      <c r="L10" s="23" t="s">
        <v>140</v>
      </c>
    </row>
    <row r="11" customFormat="false" ht="19.15" hidden="false" customHeight="true" outlineLevel="0" collapsed="false">
      <c r="B11" s="59" t="s">
        <v>127</v>
      </c>
      <c r="C11" s="60" t="s">
        <v>141</v>
      </c>
      <c r="D11" s="60"/>
      <c r="E11" s="60"/>
      <c r="F11" s="60"/>
      <c r="G11" s="61" t="s">
        <v>130</v>
      </c>
      <c r="H11" s="62" t="s">
        <v>128</v>
      </c>
      <c r="I11" s="23"/>
      <c r="J11" s="23"/>
      <c r="K11" s="23"/>
      <c r="L11" s="62" t="s">
        <v>130</v>
      </c>
    </row>
    <row r="12" customFormat="false" ht="20.15" hidden="false" customHeight="true" outlineLevel="0" collapsed="false">
      <c r="B12" s="59" t="s">
        <v>142</v>
      </c>
      <c r="C12" s="60" t="s">
        <v>143</v>
      </c>
      <c r="D12" s="60"/>
      <c r="E12" s="60"/>
      <c r="F12" s="60"/>
      <c r="G12" s="61" t="s">
        <v>144</v>
      </c>
      <c r="H12" s="20" t="s">
        <v>145</v>
      </c>
      <c r="I12" s="23"/>
      <c r="J12" s="23"/>
      <c r="K12" s="23"/>
      <c r="L12" s="62" t="s">
        <v>143</v>
      </c>
    </row>
    <row r="13" customFormat="false" ht="20.15" hidden="false" customHeight="true" outlineLevel="0" collapsed="false">
      <c r="B13" s="59" t="s">
        <v>127</v>
      </c>
      <c r="C13" s="60" t="s">
        <v>146</v>
      </c>
      <c r="D13" s="60"/>
      <c r="E13" s="60"/>
      <c r="F13" s="60"/>
      <c r="G13" s="61" t="s">
        <v>146</v>
      </c>
      <c r="H13" s="62" t="s">
        <v>146</v>
      </c>
      <c r="I13" s="23"/>
      <c r="J13" s="23"/>
      <c r="K13" s="23"/>
      <c r="L13" s="62" t="s">
        <v>146</v>
      </c>
    </row>
    <row r="14" customFormat="false" ht="20.15" hidden="false" customHeight="true" outlineLevel="0" collapsed="false">
      <c r="B14" s="63" t="s">
        <v>18</v>
      </c>
      <c r="C14" s="64"/>
      <c r="D14" s="64"/>
      <c r="E14" s="64"/>
      <c r="F14" s="64"/>
      <c r="G14" s="65"/>
      <c r="H14" s="20"/>
      <c r="I14" s="23"/>
      <c r="J14" s="23"/>
      <c r="K14" s="23"/>
    </row>
    <row r="15" customFormat="false" ht="9.4" hidden="false" customHeight="true" outlineLevel="0" collapsed="false">
      <c r="B15" s="59"/>
      <c r="C15" s="64"/>
      <c r="D15" s="64"/>
      <c r="E15" s="64"/>
      <c r="F15" s="64"/>
      <c r="G15" s="65"/>
      <c r="H15" s="20"/>
      <c r="I15" s="23"/>
      <c r="J15" s="23"/>
      <c r="K15" s="23"/>
    </row>
    <row r="16" customFormat="false" ht="20.15" hidden="false" customHeight="true" outlineLevel="0" collapsed="false">
      <c r="B16" s="59" t="s">
        <v>147</v>
      </c>
      <c r="C16" s="64"/>
      <c r="D16" s="60" t="s">
        <v>148</v>
      </c>
      <c r="E16" s="60"/>
      <c r="F16" s="60"/>
      <c r="G16" s="61" t="s">
        <v>149</v>
      </c>
      <c r="H16" s="20"/>
      <c r="I16" s="23" t="s">
        <v>133</v>
      </c>
      <c r="J16" s="23"/>
      <c r="K16" s="23"/>
      <c r="L16" s="23" t="s">
        <v>150</v>
      </c>
    </row>
    <row r="17" customFormat="false" ht="20.15" hidden="false" customHeight="true" outlineLevel="0" collapsed="false">
      <c r="B17" s="59" t="s">
        <v>127</v>
      </c>
      <c r="C17" s="64"/>
      <c r="D17" s="60" t="s">
        <v>135</v>
      </c>
      <c r="E17" s="60"/>
      <c r="F17" s="60"/>
      <c r="G17" s="61" t="s">
        <v>135</v>
      </c>
      <c r="H17" s="20"/>
      <c r="I17" s="62" t="s">
        <v>135</v>
      </c>
      <c r="J17" s="23"/>
      <c r="K17" s="23"/>
      <c r="L17" s="62" t="s">
        <v>135</v>
      </c>
    </row>
    <row r="18" customFormat="false" ht="20.15" hidden="false" customHeight="true" outlineLevel="0" collapsed="false">
      <c r="B18" s="59" t="s">
        <v>151</v>
      </c>
      <c r="C18" s="64"/>
      <c r="D18" s="60" t="s">
        <v>152</v>
      </c>
      <c r="E18" s="60"/>
      <c r="F18" s="60"/>
      <c r="G18" s="61" t="s">
        <v>153</v>
      </c>
      <c r="H18" s="20"/>
      <c r="I18" s="23" t="s">
        <v>154</v>
      </c>
      <c r="J18" s="23"/>
      <c r="K18" s="23"/>
      <c r="L18" s="62" t="s">
        <v>155</v>
      </c>
    </row>
    <row r="19" customFormat="false" ht="20.15" hidden="false" customHeight="true" outlineLevel="0" collapsed="false">
      <c r="B19" s="59" t="s">
        <v>127</v>
      </c>
      <c r="C19" s="64"/>
      <c r="D19" s="60" t="s">
        <v>156</v>
      </c>
      <c r="E19" s="60"/>
      <c r="F19" s="60"/>
      <c r="G19" s="61" t="s">
        <v>156</v>
      </c>
      <c r="H19" s="20"/>
      <c r="I19" s="62" t="s">
        <v>156</v>
      </c>
      <c r="J19" s="23"/>
      <c r="K19" s="23"/>
      <c r="L19" s="62" t="s">
        <v>156</v>
      </c>
    </row>
    <row r="20" customFormat="false" ht="20.15" hidden="false" customHeight="true" outlineLevel="0" collapsed="false">
      <c r="B20" s="59" t="s">
        <v>157</v>
      </c>
      <c r="C20" s="64"/>
      <c r="D20" s="60" t="s">
        <v>158</v>
      </c>
      <c r="E20" s="60"/>
      <c r="F20" s="60"/>
      <c r="G20" s="61" t="s">
        <v>159</v>
      </c>
      <c r="H20" s="20"/>
      <c r="I20" s="23" t="s">
        <v>160</v>
      </c>
      <c r="J20" s="23"/>
      <c r="K20" s="23"/>
      <c r="L20" s="23" t="s">
        <v>161</v>
      </c>
    </row>
    <row r="21" customFormat="false" ht="20.15" hidden="false" customHeight="true" outlineLevel="0" collapsed="false">
      <c r="B21" s="59" t="s">
        <v>127</v>
      </c>
      <c r="C21" s="64"/>
      <c r="D21" s="60" t="s">
        <v>162</v>
      </c>
      <c r="E21" s="60"/>
      <c r="F21" s="60"/>
      <c r="G21" s="61" t="s">
        <v>162</v>
      </c>
      <c r="H21" s="20"/>
      <c r="I21" s="62" t="s">
        <v>163</v>
      </c>
      <c r="J21" s="23"/>
      <c r="K21" s="23"/>
      <c r="L21" s="62" t="s">
        <v>163</v>
      </c>
    </row>
    <row r="22" customFormat="false" ht="20.15" hidden="false" customHeight="true" outlineLevel="0" collapsed="false">
      <c r="B22" s="59" t="s">
        <v>164</v>
      </c>
      <c r="C22" s="64"/>
      <c r="D22" s="60" t="s">
        <v>165</v>
      </c>
      <c r="E22" s="60"/>
      <c r="F22" s="60"/>
      <c r="G22" s="61" t="s">
        <v>165</v>
      </c>
      <c r="H22" s="20"/>
      <c r="I22" s="62" t="s">
        <v>166</v>
      </c>
      <c r="J22" s="23"/>
      <c r="K22" s="23"/>
      <c r="L22" s="62" t="s">
        <v>166</v>
      </c>
    </row>
    <row r="23" customFormat="false" ht="20.15" hidden="false" customHeight="true" outlineLevel="0" collapsed="false">
      <c r="B23" s="59" t="s">
        <v>127</v>
      </c>
      <c r="C23" s="64"/>
      <c r="D23" s="60" t="s">
        <v>167</v>
      </c>
      <c r="E23" s="60"/>
      <c r="F23" s="60"/>
      <c r="G23" s="61" t="s">
        <v>167</v>
      </c>
      <c r="H23" s="20"/>
      <c r="I23" s="62" t="s">
        <v>167</v>
      </c>
      <c r="J23" s="23"/>
      <c r="K23" s="23"/>
      <c r="L23" s="62" t="s">
        <v>167</v>
      </c>
    </row>
    <row r="24" customFormat="false" ht="20.15" hidden="false" customHeight="true" outlineLevel="0" collapsed="false">
      <c r="B24" s="59" t="s">
        <v>168</v>
      </c>
      <c r="C24" s="64"/>
      <c r="D24" s="60" t="s">
        <v>169</v>
      </c>
      <c r="E24" s="60"/>
      <c r="F24" s="60"/>
      <c r="G24" s="61" t="s">
        <v>170</v>
      </c>
      <c r="H24" s="20"/>
      <c r="I24" s="23" t="s">
        <v>171</v>
      </c>
      <c r="J24" s="23"/>
      <c r="K24" s="23"/>
      <c r="L24" s="23" t="s">
        <v>172</v>
      </c>
    </row>
    <row r="25" customFormat="false" ht="20.15" hidden="false" customHeight="true" outlineLevel="0" collapsed="false">
      <c r="B25" s="59" t="s">
        <v>127</v>
      </c>
      <c r="C25" s="64"/>
      <c r="D25" s="60" t="s">
        <v>173</v>
      </c>
      <c r="E25" s="60"/>
      <c r="F25" s="60"/>
      <c r="G25" s="61" t="s">
        <v>173</v>
      </c>
      <c r="H25" s="20"/>
      <c r="I25" s="62" t="s">
        <v>173</v>
      </c>
      <c r="J25" s="23"/>
      <c r="K25" s="23"/>
      <c r="L25" s="62" t="s">
        <v>173</v>
      </c>
    </row>
    <row r="26" customFormat="false" ht="20.15" hidden="false" customHeight="true" outlineLevel="0" collapsed="false">
      <c r="B26" s="63" t="s">
        <v>33</v>
      </c>
      <c r="C26" s="64"/>
      <c r="D26" s="64"/>
      <c r="E26" s="64"/>
      <c r="F26" s="64"/>
      <c r="G26" s="65"/>
      <c r="H26" s="20"/>
      <c r="I26" s="23"/>
      <c r="J26" s="23"/>
      <c r="K26" s="23"/>
    </row>
    <row r="27" customFormat="false" ht="9.4" hidden="false" customHeight="true" outlineLevel="0" collapsed="false">
      <c r="B27" s="59"/>
      <c r="C27" s="64"/>
      <c r="D27" s="64"/>
      <c r="E27" s="64"/>
      <c r="F27" s="64"/>
      <c r="G27" s="65"/>
      <c r="H27" s="20"/>
      <c r="I27" s="23"/>
      <c r="J27" s="23"/>
      <c r="K27" s="23"/>
    </row>
    <row r="28" customFormat="false" ht="20.15" hidden="false" customHeight="true" outlineLevel="0" collapsed="false">
      <c r="B28" s="59" t="s">
        <v>174</v>
      </c>
      <c r="C28" s="64"/>
      <c r="D28" s="64"/>
      <c r="E28" s="60" t="s">
        <v>175</v>
      </c>
      <c r="F28" s="60"/>
      <c r="G28" s="61" t="s">
        <v>176</v>
      </c>
      <c r="H28" s="20"/>
      <c r="I28" s="23"/>
      <c r="J28" s="62" t="s">
        <v>177</v>
      </c>
      <c r="K28" s="23"/>
      <c r="L28" s="62" t="s">
        <v>178</v>
      </c>
    </row>
    <row r="29" customFormat="false" ht="20.15" hidden="false" customHeight="true" outlineLevel="0" collapsed="false">
      <c r="B29" s="59" t="s">
        <v>127</v>
      </c>
      <c r="C29" s="64"/>
      <c r="D29" s="64"/>
      <c r="E29" s="60" t="s">
        <v>179</v>
      </c>
      <c r="F29" s="60"/>
      <c r="G29" s="61" t="s">
        <v>180</v>
      </c>
      <c r="H29" s="20"/>
      <c r="I29" s="23"/>
      <c r="J29" s="62" t="s">
        <v>181</v>
      </c>
      <c r="K29" s="23"/>
      <c r="L29" s="62" t="s">
        <v>182</v>
      </c>
    </row>
    <row r="30" customFormat="false" ht="20.15" hidden="false" customHeight="true" outlineLevel="0" collapsed="false">
      <c r="B30" s="59" t="s">
        <v>183</v>
      </c>
      <c r="C30" s="64"/>
      <c r="D30" s="64"/>
      <c r="E30" s="60" t="s">
        <v>184</v>
      </c>
      <c r="F30" s="60"/>
      <c r="G30" s="61" t="s">
        <v>185</v>
      </c>
      <c r="H30" s="20"/>
      <c r="I30" s="23"/>
      <c r="J30" s="23" t="s">
        <v>186</v>
      </c>
      <c r="K30" s="23"/>
      <c r="L30" s="62" t="s">
        <v>187</v>
      </c>
    </row>
    <row r="31" customFormat="false" ht="20.15" hidden="false" customHeight="true" outlineLevel="0" collapsed="false">
      <c r="B31" s="59" t="s">
        <v>127</v>
      </c>
      <c r="C31" s="64"/>
      <c r="D31" s="64"/>
      <c r="E31" s="60" t="s">
        <v>188</v>
      </c>
      <c r="F31" s="60"/>
      <c r="G31" s="61" t="s">
        <v>189</v>
      </c>
      <c r="H31" s="20"/>
      <c r="I31" s="23"/>
      <c r="J31" s="62" t="s">
        <v>190</v>
      </c>
      <c r="K31" s="23"/>
      <c r="L31" s="62" t="s">
        <v>189</v>
      </c>
    </row>
    <row r="32" customFormat="false" ht="20.15" hidden="false" customHeight="true" outlineLevel="0" collapsed="false">
      <c r="B32" s="59" t="s">
        <v>191</v>
      </c>
      <c r="C32" s="64"/>
      <c r="D32" s="64"/>
      <c r="E32" s="60" t="s">
        <v>192</v>
      </c>
      <c r="F32" s="60"/>
      <c r="G32" s="61" t="s">
        <v>193</v>
      </c>
      <c r="H32" s="20"/>
      <c r="I32" s="23"/>
      <c r="J32" s="62" t="s">
        <v>194</v>
      </c>
      <c r="K32" s="23"/>
      <c r="L32" s="62" t="s">
        <v>195</v>
      </c>
    </row>
    <row r="33" customFormat="false" ht="20.15" hidden="false" customHeight="true" outlineLevel="0" collapsed="false">
      <c r="B33" s="59" t="s">
        <v>127</v>
      </c>
      <c r="C33" s="64"/>
      <c r="D33" s="64"/>
      <c r="E33" s="60" t="s">
        <v>196</v>
      </c>
      <c r="F33" s="60"/>
      <c r="G33" s="61" t="s">
        <v>197</v>
      </c>
      <c r="H33" s="20"/>
      <c r="I33" s="23"/>
      <c r="J33" s="62" t="s">
        <v>198</v>
      </c>
      <c r="K33" s="23"/>
      <c r="L33" s="62" t="s">
        <v>199</v>
      </c>
    </row>
    <row r="34" customFormat="false" ht="20.15" hidden="false" customHeight="true" outlineLevel="0" collapsed="false">
      <c r="B34" s="59" t="s">
        <v>200</v>
      </c>
      <c r="C34" s="64"/>
      <c r="D34" s="64"/>
      <c r="E34" s="60" t="s">
        <v>201</v>
      </c>
      <c r="F34" s="60"/>
      <c r="G34" s="61" t="s">
        <v>202</v>
      </c>
      <c r="H34" s="20"/>
      <c r="I34" s="23"/>
      <c r="J34" s="23" t="s">
        <v>203</v>
      </c>
      <c r="K34" s="23"/>
      <c r="L34" s="62" t="s">
        <v>204</v>
      </c>
    </row>
    <row r="35" customFormat="false" ht="20.15" hidden="false" customHeight="true" outlineLevel="0" collapsed="false">
      <c r="B35" s="59" t="s">
        <v>127</v>
      </c>
      <c r="C35" s="64"/>
      <c r="D35" s="64"/>
      <c r="E35" s="60" t="s">
        <v>205</v>
      </c>
      <c r="F35" s="60"/>
      <c r="G35" s="61" t="s">
        <v>198</v>
      </c>
      <c r="H35" s="20"/>
      <c r="I35" s="23"/>
      <c r="J35" s="62" t="s">
        <v>206</v>
      </c>
      <c r="K35" s="23"/>
      <c r="L35" s="62" t="s">
        <v>198</v>
      </c>
    </row>
    <row r="36" customFormat="false" ht="20.15" hidden="false" customHeight="true" outlineLevel="0" collapsed="false">
      <c r="B36" s="59" t="s">
        <v>207</v>
      </c>
      <c r="C36" s="64"/>
      <c r="D36" s="64"/>
      <c r="E36" s="60" t="s">
        <v>208</v>
      </c>
      <c r="F36" s="60"/>
      <c r="G36" s="61" t="s">
        <v>209</v>
      </c>
      <c r="H36" s="20"/>
      <c r="I36" s="23"/>
      <c r="J36" s="23" t="s">
        <v>210</v>
      </c>
      <c r="K36" s="23"/>
      <c r="L36" s="23" t="s">
        <v>211</v>
      </c>
    </row>
    <row r="37" customFormat="false" ht="20.15" hidden="false" customHeight="true" outlineLevel="0" collapsed="false">
      <c r="B37" s="59"/>
      <c r="C37" s="64"/>
      <c r="D37" s="64"/>
      <c r="E37" s="60" t="s">
        <v>212</v>
      </c>
      <c r="F37" s="60"/>
      <c r="G37" s="61" t="s">
        <v>213</v>
      </c>
      <c r="H37" s="20"/>
      <c r="I37" s="23"/>
      <c r="J37" s="62" t="s">
        <v>156</v>
      </c>
      <c r="K37" s="23"/>
      <c r="L37" s="62" t="s">
        <v>214</v>
      </c>
    </row>
    <row r="38" customFormat="false" ht="20.15" hidden="false" customHeight="true" outlineLevel="0" collapsed="false">
      <c r="B38" s="63" t="s">
        <v>215</v>
      </c>
      <c r="C38" s="64"/>
      <c r="D38" s="64"/>
      <c r="E38" s="64"/>
      <c r="F38" s="64"/>
      <c r="G38" s="65"/>
      <c r="H38" s="20"/>
      <c r="I38" s="23"/>
      <c r="J38" s="23"/>
      <c r="K38" s="23"/>
    </row>
    <row r="39" customFormat="false" ht="9.4" hidden="false" customHeight="true" outlineLevel="0" collapsed="false">
      <c r="B39" s="59" t="s">
        <v>127</v>
      </c>
      <c r="C39" s="64"/>
      <c r="D39" s="64"/>
      <c r="E39" s="64"/>
      <c r="F39" s="64"/>
      <c r="G39" s="65"/>
      <c r="H39" s="20"/>
      <c r="I39" s="23"/>
      <c r="J39" s="23"/>
      <c r="K39" s="23"/>
    </row>
    <row r="40" customFormat="false" ht="20.15" hidden="false" customHeight="true" outlineLevel="0" collapsed="false">
      <c r="B40" s="59" t="s">
        <v>216</v>
      </c>
      <c r="C40" s="64"/>
      <c r="D40" s="64"/>
      <c r="E40" s="64"/>
      <c r="F40" s="60" t="s">
        <v>217</v>
      </c>
      <c r="G40" s="61" t="s">
        <v>218</v>
      </c>
      <c r="H40" s="20"/>
      <c r="I40" s="23"/>
      <c r="J40" s="23"/>
      <c r="K40" s="23" t="s">
        <v>219</v>
      </c>
      <c r="L40" s="62" t="s">
        <v>220</v>
      </c>
    </row>
    <row r="41" customFormat="false" ht="20.15" hidden="false" customHeight="true" outlineLevel="0" collapsed="false">
      <c r="B41" s="59" t="s">
        <v>127</v>
      </c>
      <c r="C41" s="64"/>
      <c r="D41" s="64"/>
      <c r="E41" s="64"/>
      <c r="F41" s="60" t="s">
        <v>221</v>
      </c>
      <c r="G41" s="61" t="s">
        <v>222</v>
      </c>
      <c r="H41" s="20"/>
      <c r="I41" s="23"/>
      <c r="J41" s="23"/>
      <c r="K41" s="62" t="s">
        <v>221</v>
      </c>
      <c r="L41" s="62" t="s">
        <v>221</v>
      </c>
    </row>
    <row r="42" customFormat="false" ht="20.15" hidden="false" customHeight="true" outlineLevel="0" collapsed="false">
      <c r="B42" s="59" t="s">
        <v>223</v>
      </c>
      <c r="C42" s="64"/>
      <c r="D42" s="64"/>
      <c r="E42" s="64"/>
      <c r="F42" s="60" t="s">
        <v>224</v>
      </c>
      <c r="G42" s="61" t="s">
        <v>225</v>
      </c>
      <c r="H42" s="20"/>
      <c r="I42" s="23"/>
      <c r="J42" s="23"/>
      <c r="K42" s="62" t="s">
        <v>226</v>
      </c>
      <c r="L42" s="62" t="s">
        <v>227</v>
      </c>
    </row>
    <row r="43" customFormat="false" ht="20.15" hidden="false" customHeight="true" outlineLevel="0" collapsed="false">
      <c r="B43" s="59" t="s">
        <v>127</v>
      </c>
      <c r="C43" s="64"/>
      <c r="D43" s="64"/>
      <c r="E43" s="64"/>
      <c r="F43" s="60" t="s">
        <v>146</v>
      </c>
      <c r="G43" s="61" t="s">
        <v>146</v>
      </c>
      <c r="H43" s="20"/>
      <c r="I43" s="23"/>
      <c r="J43" s="23"/>
      <c r="K43" s="62" t="s">
        <v>146</v>
      </c>
      <c r="L43" s="62" t="s">
        <v>146</v>
      </c>
    </row>
    <row r="44" customFormat="false" ht="20.15" hidden="false" customHeight="true" outlineLevel="0" collapsed="false">
      <c r="B44" s="59" t="s">
        <v>228</v>
      </c>
      <c r="C44" s="64"/>
      <c r="D44" s="64"/>
      <c r="E44" s="64"/>
      <c r="F44" s="60" t="s">
        <v>158</v>
      </c>
      <c r="G44" s="61" t="s">
        <v>229</v>
      </c>
      <c r="H44" s="20"/>
      <c r="I44" s="23"/>
      <c r="J44" s="23"/>
      <c r="K44" s="23" t="s">
        <v>230</v>
      </c>
      <c r="L44" s="23" t="s">
        <v>231</v>
      </c>
    </row>
    <row r="45" customFormat="false" ht="20.15" hidden="false" customHeight="true" outlineLevel="0" collapsed="false">
      <c r="B45" s="59" t="s">
        <v>127</v>
      </c>
      <c r="C45" s="64"/>
      <c r="D45" s="64"/>
      <c r="E45" s="64"/>
      <c r="F45" s="60" t="s">
        <v>146</v>
      </c>
      <c r="G45" s="61" t="s">
        <v>146</v>
      </c>
      <c r="H45" s="20"/>
      <c r="I45" s="23"/>
      <c r="J45" s="23"/>
      <c r="K45" s="62" t="s">
        <v>232</v>
      </c>
      <c r="L45" s="62" t="s">
        <v>146</v>
      </c>
    </row>
    <row r="46" customFormat="false" ht="20.15" hidden="false" customHeight="true" outlineLevel="0" collapsed="false">
      <c r="B46" s="59" t="s">
        <v>233</v>
      </c>
      <c r="C46" s="64"/>
      <c r="D46" s="64"/>
      <c r="E46" s="64"/>
      <c r="F46" s="60" t="s">
        <v>234</v>
      </c>
      <c r="G46" s="61" t="s">
        <v>235</v>
      </c>
      <c r="H46" s="20"/>
      <c r="I46" s="23"/>
      <c r="J46" s="23"/>
      <c r="K46" s="62" t="s">
        <v>236</v>
      </c>
      <c r="L46" s="62" t="s">
        <v>227</v>
      </c>
    </row>
    <row r="47" customFormat="false" ht="22.4" hidden="false" customHeight="true" outlineLevel="0" collapsed="false">
      <c r="B47" s="0" t="s">
        <v>127</v>
      </c>
      <c r="C47" s="64"/>
      <c r="D47" s="64"/>
      <c r="E47" s="64"/>
      <c r="F47" s="60" t="s">
        <v>237</v>
      </c>
      <c r="G47" s="61" t="s">
        <v>238</v>
      </c>
      <c r="H47" s="62"/>
      <c r="I47" s="23"/>
      <c r="J47" s="23"/>
      <c r="K47" s="62" t="s">
        <v>237</v>
      </c>
      <c r="L47" s="62" t="s">
        <v>237</v>
      </c>
    </row>
    <row r="48" customFormat="false" ht="6.7" hidden="false" customHeight="true" outlineLevel="0" collapsed="false">
      <c r="B48" s="66" t="s">
        <v>127</v>
      </c>
      <c r="C48" s="67"/>
      <c r="D48" s="67"/>
      <c r="E48" s="67"/>
      <c r="F48" s="67"/>
      <c r="G48" s="67"/>
      <c r="H48" s="68"/>
      <c r="I48" s="69"/>
      <c r="J48" s="69"/>
      <c r="K48" s="69"/>
      <c r="L48" s="69"/>
    </row>
    <row r="49" customFormat="false" ht="6.7" hidden="false" customHeight="true" outlineLevel="0" collapsed="false">
      <c r="B49" s="70"/>
      <c r="C49" s="64"/>
      <c r="D49" s="64"/>
      <c r="E49" s="64"/>
      <c r="F49" s="64"/>
      <c r="G49" s="64"/>
      <c r="H49" s="62"/>
      <c r="I49" s="23"/>
      <c r="J49" s="23"/>
      <c r="K49" s="23"/>
      <c r="L49" s="23"/>
    </row>
    <row r="50" customFormat="false" ht="44.3" hidden="false" customHeight="false" outlineLevel="0" collapsed="false">
      <c r="B50" s="70" t="s">
        <v>239</v>
      </c>
      <c r="C50" s="62" t="s">
        <v>240</v>
      </c>
      <c r="D50" s="62" t="s">
        <v>240</v>
      </c>
      <c r="E50" s="62" t="s">
        <v>240</v>
      </c>
      <c r="F50" s="62" t="s">
        <v>240</v>
      </c>
      <c r="G50" s="71" t="s">
        <v>240</v>
      </c>
      <c r="H50" s="62" t="s">
        <v>240</v>
      </c>
      <c r="I50" s="62" t="s">
        <v>240</v>
      </c>
      <c r="J50" s="62" t="s">
        <v>240</v>
      </c>
      <c r="K50" s="62" t="s">
        <v>240</v>
      </c>
      <c r="L50" s="62" t="s">
        <v>240</v>
      </c>
    </row>
    <row r="51" customFormat="false" ht="23.9" hidden="false" customHeight="true" outlineLevel="0" collapsed="false">
      <c r="B51" s="0" t="s">
        <v>241</v>
      </c>
      <c r="C51" s="64" t="s">
        <v>242</v>
      </c>
      <c r="D51" s="64" t="s">
        <v>243</v>
      </c>
      <c r="E51" s="64" t="s">
        <v>244</v>
      </c>
      <c r="F51" s="64" t="s">
        <v>245</v>
      </c>
      <c r="G51" s="71" t="s">
        <v>246</v>
      </c>
      <c r="H51" s="64" t="s">
        <v>247</v>
      </c>
      <c r="I51" s="62" t="s">
        <v>248</v>
      </c>
      <c r="J51" s="62" t="s">
        <v>249</v>
      </c>
      <c r="K51" s="62" t="s">
        <v>250</v>
      </c>
      <c r="L51" s="62" t="s">
        <v>251</v>
      </c>
    </row>
    <row r="52" customFormat="false" ht="23.9" hidden="false" customHeight="true" outlineLevel="0" collapsed="false">
      <c r="B52" s="0" t="s">
        <v>252</v>
      </c>
      <c r="C52" s="64" t="s">
        <v>253</v>
      </c>
      <c r="D52" s="64" t="s">
        <v>253</v>
      </c>
      <c r="E52" s="64" t="s">
        <v>253</v>
      </c>
      <c r="F52" s="64" t="s">
        <v>253</v>
      </c>
      <c r="G52" s="71" t="s">
        <v>253</v>
      </c>
      <c r="H52" s="64" t="s">
        <v>253</v>
      </c>
      <c r="I52" s="62" t="s">
        <v>253</v>
      </c>
      <c r="J52" s="62" t="s">
        <v>253</v>
      </c>
      <c r="K52" s="62" t="s">
        <v>253</v>
      </c>
      <c r="L52" s="62" t="s">
        <v>253</v>
      </c>
    </row>
    <row r="53" customFormat="false" ht="23.9" hidden="false" customHeight="true" outlineLevel="0" collapsed="false">
      <c r="B53" s="0" t="s">
        <v>254</v>
      </c>
      <c r="C53" s="64" t="s">
        <v>255</v>
      </c>
      <c r="D53" s="64" t="s">
        <v>255</v>
      </c>
      <c r="E53" s="64" t="s">
        <v>255</v>
      </c>
      <c r="F53" s="64" t="s">
        <v>255</v>
      </c>
      <c r="G53" s="71" t="s">
        <v>255</v>
      </c>
      <c r="H53" s="62" t="s">
        <v>256</v>
      </c>
      <c r="I53" s="62" t="s">
        <v>256</v>
      </c>
      <c r="J53" s="62" t="s">
        <v>256</v>
      </c>
      <c r="K53" s="62" t="s">
        <v>256</v>
      </c>
      <c r="L53" s="62" t="s">
        <v>256</v>
      </c>
    </row>
    <row r="54" customFormat="false" ht="23.9" hidden="false" customHeight="true" outlineLevel="0" collapsed="false">
      <c r="B54" s="0" t="s">
        <v>257</v>
      </c>
      <c r="C54" s="60"/>
      <c r="D54" s="60"/>
      <c r="E54" s="60"/>
      <c r="F54" s="60"/>
      <c r="G54" s="61"/>
      <c r="H54" s="72"/>
    </row>
    <row r="55" customFormat="false" ht="9.25" hidden="false" customHeight="true" outlineLevel="0" collapsed="false">
      <c r="B55" s="47"/>
      <c r="C55" s="73"/>
      <c r="D55" s="73"/>
      <c r="E55" s="73"/>
      <c r="F55" s="73"/>
      <c r="G55" s="73"/>
      <c r="H55" s="73"/>
      <c r="I55" s="73"/>
      <c r="J55" s="73"/>
      <c r="K55" s="73"/>
      <c r="L55" s="73"/>
    </row>
    <row r="56" customFormat="false" ht="70" hidden="false" customHeight="true" outlineLevel="0" collapsed="false"/>
  </sheetData>
  <mergeCells count="3">
    <mergeCell ref="B1:L1"/>
    <mergeCell ref="C3:G3"/>
    <mergeCell ref="H3: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2565</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2018-02-06T16:23:23Z</dcterms:created>
  <dc:creator>Bilal Husnain Zia</dc:creator>
  <dc:description/>
  <dc:language>en-US</dc:language>
  <cp:lastModifiedBy/>
  <cp:lastPrinted>2018-03-26T20:21:36Z</cp:lastPrinted>
  <dcterms:modified xsi:type="dcterms:W3CDTF">2018-06-19T17:28:00Z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