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sheet1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9.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OLD) EL1 HTEs bis asps by size" sheetId="1" state="visible" r:id="rId2"/>
    <sheet name="(OLD) EL 1 HTE educ asps by bis asps" sheetId="2" state="visible" r:id="rId3"/>
    <sheet name="Sum stats" sheetId="3" state="visible" r:id="rId4"/>
    <sheet name="Sum stats by group" sheetId="4" state="visible" r:id="rId5"/>
    <sheet name="Balance" sheetId="5" state="visible" r:id="rId6"/>
    <sheet name="EL1 ATE bis asps" sheetId="6" state="visible" r:id="rId7"/>
    <sheet name="EL1 ATE educ asps" sheetId="7" state="visible" r:id="rId8"/>
    <sheet name="EL1 ATE satisfact" sheetId="8" state="visible" r:id="rId9"/>
    <sheet name="EL1 HTEs bis asps by bis asps" sheetId="9" state="visible" r:id="rId10"/>
    <sheet name="EL 1 HTE educ asps by bis asps" sheetId="10" state="visible" r:id="rId11"/>
    <sheet name="EL1 HTEs on perform by bis asps" sheetId="11" state="visible" r:id="rId12"/>
    <sheet name="EL 1 HTEs satisfact by bis asps"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<sst xmlns="http://schemas.openxmlformats.org/spreadsheetml/2006/main" count="1783" uniqueCount="1127">
  <si>
    <t xml:space="preserve">Table 9b: Heterogeneity in Treatment Effects on Dimensions of Business Aspirations by Firm Size at Baseline</t>
  </si>
  <si>
    <t xml:space="preserve">12-months Aspirations</t>
  </si>
  <si>
    <t xml:space="preserve">Aspirations for the Ideal Business</t>
  </si>
  <si>
    <t xml:space="preserve">Aggregate
(z Score)</t>
  </si>
  <si>
    <t xml:space="preserve">Size (m²)</t>
  </si>
  <si>
    <t xml:space="preserve">Employees</t>
  </si>
  <si>
    <t xml:space="preserve"> Daily
Customers</t>
  </si>
  <si>
    <t xml:space="preserve">Daily Sales
(USD PPP)</t>
  </si>
  <si>
    <t xml:space="preserve">Daily
Customers</t>
  </si>
  <si>
    <t xml:space="preserve">Assigned Handbook Only</t>
  </si>
  <si>
    <t xml:space="preserve">          -0.015   </t>
  </si>
  <si>
    <t xml:space="preserve">          -2.234*  </t>
  </si>
  <si>
    <t xml:space="preserve">           0.003   </t>
  </si>
  <si>
    <t xml:space="preserve">          11.582   </t>
  </si>
  <si>
    <t xml:space="preserve">         -71.072   </t>
  </si>
  <si>
    <t xml:space="preserve">          -4.388** </t>
  </si>
  <si>
    <t xml:space="preserve">           0.007   </t>
  </si>
  <si>
    <t xml:space="preserve">           8.814   </t>
  </si>
  <si>
    <t xml:space="preserve">         (0.046)   </t>
  </si>
  <si>
    <t xml:space="preserve">         (1.350)   </t>
  </si>
  <si>
    <t xml:space="preserve">         (0.147)   </t>
  </si>
  <si>
    <t xml:space="preserve">         (9.780)   </t>
  </si>
  <si>
    <t xml:space="preserve">        (45.044)   </t>
  </si>
  <si>
    <t xml:space="preserve">         (0.068)   </t>
  </si>
  <si>
    <t xml:space="preserve">         (2.232)   </t>
  </si>
  <si>
    <t xml:space="preserve">         (0.220)   </t>
  </si>
  <si>
    <t xml:space="preserve">        (12.256)   </t>
  </si>
  <si>
    <t xml:space="preserve">Assigned Handbook and Movie</t>
  </si>
  <si>
    <t xml:space="preserve">           0.038   </t>
  </si>
  <si>
    <t xml:space="preserve">          -0.913   </t>
  </si>
  <si>
    <t xml:space="preserve">           0.097   </t>
  </si>
  <si>
    <t xml:space="preserve">           5.597   </t>
  </si>
  <si>
    <t xml:space="preserve">          16.048   </t>
  </si>
  <si>
    <t xml:space="preserve">           0.071   </t>
  </si>
  <si>
    <t xml:space="preserve">          -0.781   </t>
  </si>
  <si>
    <t xml:space="preserve">           0.223   </t>
  </si>
  <si>
    <t xml:space="preserve">          13.325   </t>
  </si>
  <si>
    <t xml:space="preserve">         (0.053)   </t>
  </si>
  <si>
    <t xml:space="preserve">         (1.344)   </t>
  </si>
  <si>
    <t xml:space="preserve">         (0.159)   </t>
  </si>
  <si>
    <t xml:space="preserve">         (8.268)   </t>
  </si>
  <si>
    <t xml:space="preserve">        (42.595)   </t>
  </si>
  <si>
    <t xml:space="preserve">         (0.072)   </t>
  </si>
  <si>
    <t xml:space="preserve">         (2.457)   </t>
  </si>
  <si>
    <t xml:space="preserve">         (0.238)   </t>
  </si>
  <si>
    <t xml:space="preserve">         (9.612)   </t>
  </si>
  <si>
    <t xml:space="preserve">Assigned Handbook and Counseling</t>
  </si>
  <si>
    <t xml:space="preserve">           0.042   </t>
  </si>
  <si>
    <t xml:space="preserve">           0.723   </t>
  </si>
  <si>
    <t xml:space="preserve">           0.060   </t>
  </si>
  <si>
    <t xml:space="preserve">           9.550   </t>
  </si>
  <si>
    <t xml:space="preserve">          32.573   </t>
  </si>
  <si>
    <t xml:space="preserve">           0.052   </t>
  </si>
  <si>
    <t xml:space="preserve">           0.546   </t>
  </si>
  <si>
    <t xml:space="preserve">           0.002   </t>
  </si>
  <si>
    <t xml:space="preserve">          14.347   </t>
  </si>
  <si>
    <t xml:space="preserve">         (0.044)   </t>
  </si>
  <si>
    <t xml:space="preserve">         (1.455)   </t>
  </si>
  <si>
    <t xml:space="preserve">         (0.141)   </t>
  </si>
  <si>
    <t xml:space="preserve">         (6.982)   </t>
  </si>
  <si>
    <t xml:space="preserve">        (47.555)   </t>
  </si>
  <si>
    <t xml:space="preserve">         (0.067)   </t>
  </si>
  <si>
    <t xml:space="preserve">         (2.658)   </t>
  </si>
  <si>
    <t xml:space="preserve">         (0.207)   </t>
  </si>
  <si>
    <t xml:space="preserve">         (8.938)   </t>
  </si>
  <si>
    <t xml:space="preserve">Assigned All Three</t>
  </si>
  <si>
    <t xml:space="preserve">          -0.022   </t>
  </si>
  <si>
    <t xml:space="preserve">          -2.322*  </t>
  </si>
  <si>
    <t xml:space="preserve">           0.070   </t>
  </si>
  <si>
    <t xml:space="preserve">          -2.949   </t>
  </si>
  <si>
    <t xml:space="preserve">          16.200   </t>
  </si>
  <si>
    <t xml:space="preserve">          -0.110*  </t>
  </si>
  <si>
    <t xml:space="preserve">          -4.804** </t>
  </si>
  <si>
    <t xml:space="preserve">          -0.272   </t>
  </si>
  <si>
    <t xml:space="preserve">          -6.745   </t>
  </si>
  <si>
    <t xml:space="preserve">         (0.041)   </t>
  </si>
  <si>
    <t xml:space="preserve">         (1.318)   </t>
  </si>
  <si>
    <t xml:space="preserve">         (0.144)   </t>
  </si>
  <si>
    <t xml:space="preserve">         (4.615)   </t>
  </si>
  <si>
    <t xml:space="preserve">        (36.070)   </t>
  </si>
  <si>
    <t xml:space="preserve">         (0.058)   </t>
  </si>
  <si>
    <t xml:space="preserve">         (2.186)   </t>
  </si>
  <si>
    <t xml:space="preserve">         (0.213)   </t>
  </si>
  <si>
    <t xml:space="preserve">         (7.031)   </t>
  </si>
  <si>
    <t xml:space="preserve">Assigned Handbook Only X Below-Md Size</t>
  </si>
  <si>
    <t xml:space="preserve">          -0.002   </t>
  </si>
  <si>
    <t xml:space="preserve">           5.228   </t>
  </si>
  <si>
    <t xml:space="preserve">          -0.065   </t>
  </si>
  <si>
    <t xml:space="preserve">         -15.774   </t>
  </si>
  <si>
    <t xml:space="preserve">          42.734   </t>
  </si>
  <si>
    <t xml:space="preserve">          -0.057   </t>
  </si>
  <si>
    <t xml:space="preserve">           1.735   </t>
  </si>
  <si>
    <t xml:space="preserve">          -0.242   </t>
  </si>
  <si>
    <t xml:space="preserve">          -9.933   </t>
  </si>
  <si>
    <t xml:space="preserve">         (0.086)   </t>
  </si>
  <si>
    <t xml:space="preserve">         (3.467)   </t>
  </si>
  <si>
    <t xml:space="preserve">         (0.228)   </t>
  </si>
  <si>
    <t xml:space="preserve">        (12.028)   </t>
  </si>
  <si>
    <t xml:space="preserve">        (85.908)   </t>
  </si>
  <si>
    <t xml:space="preserve">         (0.112)   </t>
  </si>
  <si>
    <t xml:space="preserve">         (4.713)   </t>
  </si>
  <si>
    <t xml:space="preserve">         (0.340)   </t>
  </si>
  <si>
    <t xml:space="preserve">        (17.218)   </t>
  </si>
  <si>
    <t xml:space="preserve">Assigned Handbook and Movie X Below-Md Size</t>
  </si>
  <si>
    <t xml:space="preserve">           2.623   </t>
  </si>
  <si>
    <t xml:space="preserve">           0.126   </t>
  </si>
  <si>
    <t xml:space="preserve">          -2.340   </t>
  </si>
  <si>
    <t xml:space="preserve">           4.787   </t>
  </si>
  <si>
    <t xml:space="preserve">          -0.176   </t>
  </si>
  <si>
    <t xml:space="preserve">          -3.417   </t>
  </si>
  <si>
    <t xml:space="preserve">          -0.476   </t>
  </si>
  <si>
    <t xml:space="preserve">         -17.443   </t>
  </si>
  <si>
    <t xml:space="preserve">         (0.091)   </t>
  </si>
  <si>
    <t xml:space="preserve">         (2.494)   </t>
  </si>
  <si>
    <t xml:space="preserve">         (0.240)   </t>
  </si>
  <si>
    <t xml:space="preserve">        (13.306)   </t>
  </si>
  <si>
    <t xml:space="preserve">        (74.357)   </t>
  </si>
  <si>
    <t xml:space="preserve">         (0.113)   </t>
  </si>
  <si>
    <t xml:space="preserve">         (4.234)   </t>
  </si>
  <si>
    <t xml:space="preserve">         (0.303)   </t>
  </si>
  <si>
    <t xml:space="preserve">        (17.153)   </t>
  </si>
  <si>
    <t xml:space="preserve">Assigned Handbook and Counseling X Below-Md Size</t>
  </si>
  <si>
    <t xml:space="preserve">          -0.013   </t>
  </si>
  <si>
    <t xml:space="preserve">           1.960   </t>
  </si>
  <si>
    <t xml:space="preserve">           0.014   </t>
  </si>
  <si>
    <t xml:space="preserve">           7.508   </t>
  </si>
  <si>
    <t xml:space="preserve">        -140.552*  </t>
  </si>
  <si>
    <t xml:space="preserve">          -0.108   </t>
  </si>
  <si>
    <t xml:space="preserve">          -1.355   </t>
  </si>
  <si>
    <t xml:space="preserve">          -0.281   </t>
  </si>
  <si>
    <t xml:space="preserve">         -14.072   </t>
  </si>
  <si>
    <t xml:space="preserve">         (0.077)   </t>
  </si>
  <si>
    <t xml:space="preserve">         (2.327)   </t>
  </si>
  <si>
    <t xml:space="preserve">         (0.208)   </t>
  </si>
  <si>
    <t xml:space="preserve">        (17.376)   </t>
  </si>
  <si>
    <t xml:space="preserve">        (75.122)   </t>
  </si>
  <si>
    <t xml:space="preserve">         (4.633)   </t>
  </si>
  <si>
    <t xml:space="preserve">         (0.305)   </t>
  </si>
  <si>
    <t xml:space="preserve">        (16.007)   </t>
  </si>
  <si>
    <t xml:space="preserve">Assigned All Three X Below-Md Size</t>
  </si>
  <si>
    <t xml:space="preserve">           0.055   </t>
  </si>
  <si>
    <t xml:space="preserve">           3.643*  </t>
  </si>
  <si>
    <t xml:space="preserve">          -0.228   </t>
  </si>
  <si>
    <t xml:space="preserve">          20.781*  </t>
  </si>
  <si>
    <t xml:space="preserve">          92.572   </t>
  </si>
  <si>
    <t xml:space="preserve">           0.020   </t>
  </si>
  <si>
    <t xml:space="preserve">           0.724   </t>
  </si>
  <si>
    <t xml:space="preserve">          -0.103   </t>
  </si>
  <si>
    <t xml:space="preserve">          15.439   </t>
  </si>
  <si>
    <t xml:space="preserve">         (0.078)   </t>
  </si>
  <si>
    <t xml:space="preserve">         (1.911)   </t>
  </si>
  <si>
    <t xml:space="preserve">         (0.193)   </t>
  </si>
  <si>
    <t xml:space="preserve">        (10.781)   </t>
  </si>
  <si>
    <t xml:space="preserve">       (165.459)   </t>
  </si>
  <si>
    <t xml:space="preserve">         (0.097)   </t>
  </si>
  <si>
    <t xml:space="preserve">         (3.354)   </t>
  </si>
  <si>
    <t xml:space="preserve">         (0.277)   </t>
  </si>
  <si>
    <t xml:space="preserve">        (15.901)   </t>
  </si>
  <si>
    <t xml:space="preserve">                                                  </t>
  </si>
  <si>
    <t xml:space="preserve">Stratification Controls, 
Control for Baseline Level of Outcome, 
And Village-level Fixed Effects</t>
  </si>
  <si>
    <r>
      <rPr>
        <sz val="11"/>
        <color rgb="FF000000"/>
        <rFont val="Arial"/>
        <family val="0"/>
        <charset val="1"/>
      </rPr>
      <t xml:space="preserve">           </t>
    </r>
    <r>
      <rPr>
        <i val="true"/>
        <sz val="11"/>
        <color rgb="FF000000"/>
        <rFont val="Arial"/>
        <family val="0"/>
        <charset val="1"/>
      </rPr>
      <t xml:space="preserve">Yes</t>
    </r>
    <r>
      <rPr>
        <sz val="11"/>
        <color rgb="FF000000"/>
        <rFont val="Arial"/>
        <family val="0"/>
        <charset val="1"/>
      </rPr>
      <t xml:space="preserve">   </t>
    </r>
  </si>
  <si>
    <t xml:space="preserve">R-squared                                         </t>
  </si>
  <si>
    <t xml:space="preserve">           0.343   </t>
  </si>
  <si>
    <t xml:space="preserve">           0.191   </t>
  </si>
  <si>
    <t xml:space="preserve">           0.148   </t>
  </si>
  <si>
    <t xml:space="preserve">           0.158   </t>
  </si>
  <si>
    <t xml:space="preserve">           0.362   </t>
  </si>
  <si>
    <t xml:space="preserve">           0.228   </t>
  </si>
  <si>
    <t xml:space="preserve">           0.222   </t>
  </si>
  <si>
    <t xml:space="preserve">           0.155   </t>
  </si>
  <si>
    <t xml:space="preserve">           0.166   </t>
  </si>
  <si>
    <t xml:space="preserve">Sample Size</t>
  </si>
  <si>
    <t xml:space="preserve">            1181   </t>
  </si>
  <si>
    <t xml:space="preserve">            1179   </t>
  </si>
  <si>
    <t xml:space="preserve">Outcome Mean for Firms of Above-Md Size in Control          </t>
  </si>
  <si>
    <t xml:space="preserve">           0.105   </t>
  </si>
  <si>
    <t xml:space="preserve">          19.981   </t>
  </si>
  <si>
    <t xml:space="preserve">           1.861   </t>
  </si>
  <si>
    <t xml:space="preserve">          66.648   </t>
  </si>
  <si>
    <t xml:space="preserve">         702.653   </t>
  </si>
  <si>
    <t xml:space="preserve">           0.219   </t>
  </si>
  <si>
    <t xml:space="preserve">          38.324   </t>
  </si>
  <si>
    <t xml:space="preserve">           2.704   </t>
  </si>
  <si>
    <t xml:space="preserve">          93.861   </t>
  </si>
  <si>
    <t xml:space="preserve">Outcome SD for Firms of Above-Md Size in Control            </t>
  </si>
  <si>
    <t xml:space="preserve">           0.578   </t>
  </si>
  <si>
    <t xml:space="preserve">          16.785   </t>
  </si>
  <si>
    <t xml:space="preserve">           1.494   </t>
  </si>
  <si>
    <t xml:space="preserve">          69.192   </t>
  </si>
  <si>
    <t xml:space="preserve">         792.970   </t>
  </si>
  <si>
    <t xml:space="preserve">           1.292   </t>
  </si>
  <si>
    <t xml:space="preserve">          48.694   </t>
  </si>
  <si>
    <t xml:space="preserve">           3.752   </t>
  </si>
  <si>
    <t xml:space="preserve">         118.709   </t>
  </si>
  <si>
    <t xml:space="preserve">Outcome Mean for Firms of Below-Md Size in Control          </t>
  </si>
  <si>
    <t xml:space="preserve">          -0.193   </t>
  </si>
  <si>
    <t xml:space="preserve">          13.112   </t>
  </si>
  <si>
    <t xml:space="preserve">           1.724   </t>
  </si>
  <si>
    <t xml:space="preserve">          44.388   </t>
  </si>
  <si>
    <t xml:space="preserve">         288.843   </t>
  </si>
  <si>
    <t xml:space="preserve">          -0.180   </t>
  </si>
  <si>
    <t xml:space="preserve">          20.373   </t>
  </si>
  <si>
    <t xml:space="preserve">           2.022   </t>
  </si>
  <si>
    <t xml:space="preserve">          59.560   </t>
  </si>
  <si>
    <t xml:space="preserve">Outcome SD for Firms of Below-Md Size in Control            </t>
  </si>
  <si>
    <t xml:space="preserve">           0.367   </t>
  </si>
  <si>
    <t xml:space="preserve">          12.987   </t>
  </si>
  <si>
    <t xml:space="preserve">           1.323   </t>
  </si>
  <si>
    <t xml:space="preserve">          37.850   </t>
  </si>
  <si>
    <t xml:space="preserve">         306.482   </t>
  </si>
  <si>
    <t xml:space="preserve">           0.534   </t>
  </si>
  <si>
    <t xml:space="preserve">          20.214   </t>
  </si>
  <si>
    <t xml:space="preserve">           2.133   </t>
  </si>
  <si>
    <t xml:space="preserve">          59.240   </t>
  </si>
  <si>
    <t xml:space="preserve">F-test (p-value): B = B X Interaction         </t>
  </si>
  <si>
    <t xml:space="preserve">           0.824   </t>
  </si>
  <si>
    <t xml:space="preserve">           0.357   </t>
  </si>
  <si>
    <t xml:space="preserve">           0.756   </t>
  </si>
  <si>
    <t xml:space="preserve">           0.554   </t>
  </si>
  <si>
    <t xml:space="preserve">           0.704   </t>
  </si>
  <si>
    <t xml:space="preserve">           0.532   </t>
  </si>
  <si>
    <t xml:space="preserve">           0.586   </t>
  </si>
  <si>
    <t xml:space="preserve">           0.494   </t>
  </si>
  <si>
    <t xml:space="preserve">           0.934   </t>
  </si>
  <si>
    <t xml:space="preserve">F-test (p-value): B &amp; M = (B &amp; M) X Interaction        </t>
  </si>
  <si>
    <t xml:space="preserve">           0.561   </t>
  </si>
  <si>
    <t xml:space="preserve">           0.456   </t>
  </si>
  <si>
    <t xml:space="preserve">           0.268   </t>
  </si>
  <si>
    <t xml:space="preserve">           0.752   </t>
  </si>
  <si>
    <t xml:space="preserve">           0.767   </t>
  </si>
  <si>
    <t xml:space="preserve">           0.348   </t>
  </si>
  <si>
    <t xml:space="preserve">           0.411   </t>
  </si>
  <si>
    <t xml:space="preserve">           0.786   </t>
  </si>
  <si>
    <t xml:space="preserve">F-test (p-value): B &amp; C = (B &amp; C) X Interaction</t>
  </si>
  <si>
    <t xml:space="preserve">           0.683   </t>
  </si>
  <si>
    <t xml:space="preserve">           0.196   </t>
  </si>
  <si>
    <t xml:space="preserve">           0.688   </t>
  </si>
  <si>
    <t xml:space="preserve">           0.266   </t>
  </si>
  <si>
    <t xml:space="preserve">           0.096   </t>
  </si>
  <si>
    <t xml:space="preserve">           0.627   </t>
  </si>
  <si>
    <t xml:space="preserve">           0.862   </t>
  </si>
  <si>
    <t xml:space="preserve">           0.385   </t>
  </si>
  <si>
    <t xml:space="preserve">           0.985   </t>
  </si>
  <si>
    <t xml:space="preserve">F-test (p-value): All Three = All Three X Interaction</t>
  </si>
  <si>
    <t xml:space="preserve">           0.654   </t>
  </si>
  <si>
    <t xml:space="preserve">           0.461   </t>
  </si>
  <si>
    <t xml:space="preserve">           0.317   </t>
  </si>
  <si>
    <t xml:space="preserve">           0.086   </t>
  </si>
  <si>
    <t xml:space="preserve">           0.495   </t>
  </si>
  <si>
    <t xml:space="preserve">           0.413   </t>
  </si>
  <si>
    <t xml:space="preserve">           0.298   </t>
  </si>
  <si>
    <t xml:space="preserve">           0.214   </t>
  </si>
  <si>
    <t xml:space="preserve">           0.563   </t>
  </si>
  <si>
    <t xml:space="preserve">Table x: Heterogeneity in Treatment Effects on Aspirations for Children’s Education by Gender</t>
  </si>
  <si>
    <t xml:space="preserve">Children’s Education</t>
  </si>
  <si>
    <t xml:space="preserve">Son’s Education</t>
  </si>
  <si>
    <t xml:space="preserve">Daughter’s Education</t>
  </si>
  <si>
    <t xml:space="preserve">Aspired Education
(Years)</t>
  </si>
  <si>
    <t xml:space="preserve">Aspirations Gap</t>
  </si>
  <si>
    <t xml:space="preserve">At Least MA
(Yes/No)</t>
  </si>
  <si>
    <t xml:space="preserve">Aspired Education (Years)</t>
  </si>
  <si>
    <t xml:space="preserve"> At Least MA
(Yes/No)</t>
  </si>
  <si>
    <t xml:space="preserve">          -0.284   </t>
  </si>
  <si>
    <t xml:space="preserve">          -0.045** </t>
  </si>
  <si>
    <t xml:space="preserve">           0.027   </t>
  </si>
  <si>
    <t xml:space="preserve">           0.132   </t>
  </si>
  <si>
    <t xml:space="preserve">          -0.035   </t>
  </si>
  <si>
    <t xml:space="preserve">           0.035   </t>
  </si>
  <si>
    <t xml:space="preserve">          -0.730   </t>
  </si>
  <si>
    <t xml:space="preserve">          -0.056** </t>
  </si>
  <si>
    <t xml:space="preserve">          -0.058   </t>
  </si>
  <si>
    <t xml:space="preserve">         (0.408)   </t>
  </si>
  <si>
    <t xml:space="preserve">         (0.021)   </t>
  </si>
  <si>
    <t xml:space="preserve">         (0.060)   </t>
  </si>
  <si>
    <t xml:space="preserve">         (0.590)   </t>
  </si>
  <si>
    <t xml:space="preserve">         (0.031)   </t>
  </si>
  <si>
    <t xml:space="preserve">         (0.075)   </t>
  </si>
  <si>
    <t xml:space="preserve">         (0.487)   </t>
  </si>
  <si>
    <t xml:space="preserve">         (0.022)   </t>
  </si>
  <si>
    <t xml:space="preserve">         (0.070)   </t>
  </si>
  <si>
    <t xml:space="preserve">          -0.362   </t>
  </si>
  <si>
    <t xml:space="preserve">          -0.278   </t>
  </si>
  <si>
    <t xml:space="preserve">          -0.020   </t>
  </si>
  <si>
    <t xml:space="preserve">          -0.014   </t>
  </si>
  <si>
    <t xml:space="preserve">          -0.213   </t>
  </si>
  <si>
    <t xml:space="preserve">          -0.031   </t>
  </si>
  <si>
    <t xml:space="preserve">         (0.407)   </t>
  </si>
  <si>
    <t xml:space="preserve">         (0.062)   </t>
  </si>
  <si>
    <t xml:space="preserve">         (0.592)   </t>
  </si>
  <si>
    <t xml:space="preserve">         (0.032)   </t>
  </si>
  <si>
    <t xml:space="preserve">         (0.482)   </t>
  </si>
  <si>
    <t xml:space="preserve">         (0.024)   </t>
  </si>
  <si>
    <t xml:space="preserve">         (0.082)   </t>
  </si>
  <si>
    <t xml:space="preserve">          -0.309   </t>
  </si>
  <si>
    <t xml:space="preserve">          -0.047** </t>
  </si>
  <si>
    <t xml:space="preserve">          -0.095*  </t>
  </si>
  <si>
    <t xml:space="preserve">           0.184   </t>
  </si>
  <si>
    <t xml:space="preserve">          -0.028   </t>
  </si>
  <si>
    <t xml:space="preserve">          -0.025   </t>
  </si>
  <si>
    <t xml:space="preserve">          -0.354   </t>
  </si>
  <si>
    <t xml:space="preserve">          -0.037   </t>
  </si>
  <si>
    <t xml:space="preserve">          -0.097   </t>
  </si>
  <si>
    <t xml:space="preserve">         (0.445)   </t>
  </si>
  <si>
    <t xml:space="preserve">         (0.056)   </t>
  </si>
  <si>
    <t xml:space="preserve">         (0.515)   </t>
  </si>
  <si>
    <t xml:space="preserve">         (0.026)   </t>
  </si>
  <si>
    <t xml:space="preserve">         (0.069)   </t>
  </si>
  <si>
    <t xml:space="preserve">         (0.558)   </t>
  </si>
  <si>
    <t xml:space="preserve">           0.983*  </t>
  </si>
  <si>
    <t xml:space="preserve">           0.041*  </t>
  </si>
  <si>
    <t xml:space="preserve">           0.132** </t>
  </si>
  <si>
    <t xml:space="preserve">           0.776   </t>
  </si>
  <si>
    <t xml:space="preserve">           0.124   </t>
  </si>
  <si>
    <t xml:space="preserve">           1.035   </t>
  </si>
  <si>
    <t xml:space="preserve">           0.066** </t>
  </si>
  <si>
    <t xml:space="preserve">           0.130   </t>
  </si>
  <si>
    <t xml:space="preserve">         (0.532)   </t>
  </si>
  <si>
    <t xml:space="preserve">         (0.585)   </t>
  </si>
  <si>
    <t xml:space="preserve">         (0.034)   </t>
  </si>
  <si>
    <t xml:space="preserve">         (0.076)   </t>
  </si>
  <si>
    <t xml:space="preserve">         (0.707)   </t>
  </si>
  <si>
    <t xml:space="preserve">Assigned Handbook Only X Below-Md Baseline Aspirations</t>
  </si>
  <si>
    <t xml:space="preserve">          -0.128   </t>
  </si>
  <si>
    <t xml:space="preserve">           0.008   </t>
  </si>
  <si>
    <t xml:space="preserve">          -0.066   </t>
  </si>
  <si>
    <t xml:space="preserve">          -0.107   </t>
  </si>
  <si>
    <t xml:space="preserve">          -0.023   </t>
  </si>
  <si>
    <t xml:space="preserve">          -0.050   </t>
  </si>
  <si>
    <t xml:space="preserve">          -0.428   </t>
  </si>
  <si>
    <t xml:space="preserve">           0.015   </t>
  </si>
  <si>
    <t xml:space="preserve">          -0.073   </t>
  </si>
  <si>
    <t xml:space="preserve">         (0.511)   </t>
  </si>
  <si>
    <t xml:space="preserve">         (0.588)   </t>
  </si>
  <si>
    <t xml:space="preserve">         (0.029)   </t>
  </si>
  <si>
    <t xml:space="preserve">         (0.784)   </t>
  </si>
  <si>
    <t xml:space="preserve">         (0.038)   </t>
  </si>
  <si>
    <t xml:space="preserve">         (0.092)   </t>
  </si>
  <si>
    <t xml:space="preserve">Assigned Handbook and Movie X Below-Md Baseline Aspirations</t>
  </si>
  <si>
    <t xml:space="preserve">           0.443   </t>
  </si>
  <si>
    <t xml:space="preserve">          -0.004   </t>
  </si>
  <si>
    <t xml:space="preserve">           0.719   </t>
  </si>
  <si>
    <t xml:space="preserve">           0.031   </t>
  </si>
  <si>
    <t xml:space="preserve">          -0.017   </t>
  </si>
  <si>
    <t xml:space="preserve">          -0.492   </t>
  </si>
  <si>
    <t xml:space="preserve">          -0.007   </t>
  </si>
  <si>
    <t xml:space="preserve">          -0.063   </t>
  </si>
  <si>
    <t xml:space="preserve">         (0.506)   </t>
  </si>
  <si>
    <t xml:space="preserve">         (0.028)   </t>
  </si>
  <si>
    <t xml:space="preserve">         (0.648)   </t>
  </si>
  <si>
    <t xml:space="preserve">         (0.033)   </t>
  </si>
  <si>
    <t xml:space="preserve">         (0.098)   </t>
  </si>
  <si>
    <t xml:space="preserve">         (0.606)   </t>
  </si>
  <si>
    <t xml:space="preserve">         (0.089)   </t>
  </si>
  <si>
    <t xml:space="preserve">Assigned Handbook and Counseling X Below-Md Baseline Aspirations</t>
  </si>
  <si>
    <t xml:space="preserve">          -0.223   </t>
  </si>
  <si>
    <t xml:space="preserve">           0.006   </t>
  </si>
  <si>
    <t xml:space="preserve">           0.050   </t>
  </si>
  <si>
    <t xml:space="preserve">           0.180   </t>
  </si>
  <si>
    <t xml:space="preserve">           0.046   </t>
  </si>
  <si>
    <t xml:space="preserve">          -0.956*  </t>
  </si>
  <si>
    <t xml:space="preserve">          -0.021   </t>
  </si>
  <si>
    <t xml:space="preserve">         (0.500)   </t>
  </si>
  <si>
    <t xml:space="preserve">         (0.027)   </t>
  </si>
  <si>
    <t xml:space="preserve">         (0.066)   </t>
  </si>
  <si>
    <t xml:space="preserve">         (0.649)   </t>
  </si>
  <si>
    <t xml:space="preserve">         (0.036)   </t>
  </si>
  <si>
    <t xml:space="preserve">         (0.080)   </t>
  </si>
  <si>
    <t xml:space="preserve">         (0.560)   </t>
  </si>
  <si>
    <t xml:space="preserve">Assigned All Three X Below-Md Baseline Aspirations</t>
  </si>
  <si>
    <t xml:space="preserve">          -1.359** </t>
  </si>
  <si>
    <t xml:space="preserve">          -0.104***</t>
  </si>
  <si>
    <t xml:space="preserve">          -0.130*  </t>
  </si>
  <si>
    <t xml:space="preserve">          -0.931   </t>
  </si>
  <si>
    <t xml:space="preserve">          -0.130***</t>
  </si>
  <si>
    <t xml:space="preserve">          -0.074   </t>
  </si>
  <si>
    <t xml:space="preserve">          -1.824***</t>
  </si>
  <si>
    <t xml:space="preserve">          -0.115***</t>
  </si>
  <si>
    <t xml:space="preserve">          -0.200** </t>
  </si>
  <si>
    <t xml:space="preserve">         (0.777)   </t>
  </si>
  <si>
    <t xml:space="preserve">         (0.623)   </t>
  </si>
  <si>
    <t xml:space="preserve">         (0.037)   </t>
  </si>
  <si>
    <t xml:space="preserve">           0.152   </t>
  </si>
  <si>
    <t xml:space="preserve">           0.516   </t>
  </si>
  <si>
    <t xml:space="preserve">           0.165   </t>
  </si>
  <si>
    <t xml:space="preserve">           0.168   </t>
  </si>
  <si>
    <t xml:space="preserve">           0.469   </t>
  </si>
  <si>
    <t xml:space="preserve">           0.188   </t>
  </si>
  <si>
    <t xml:space="preserve">           0.216   </t>
  </si>
  <si>
    <t xml:space="preserve">           0.560   </t>
  </si>
  <si>
    <t xml:space="preserve">           0.215   </t>
  </si>
  <si>
    <t xml:space="preserve">             696   </t>
  </si>
  <si>
    <t xml:space="preserve">             695   </t>
  </si>
  <si>
    <t xml:space="preserve">             453   </t>
  </si>
  <si>
    <t xml:space="preserve">             454   </t>
  </si>
  <si>
    <t xml:space="preserve">Outcome Mean for High-Aspiring Entrepreneurs in Control          </t>
  </si>
  <si>
    <t xml:space="preserve">Outcome SD for High-Aspiring Entrepreneurs in Control            </t>
  </si>
  <si>
    <t xml:space="preserve">Outcome Mean for Low-Aspiring Entrepreneurs in Control          </t>
  </si>
  <si>
    <t xml:space="preserve">Outcome SD for Low-Aspiring Entrepreneurs in Control            </t>
  </si>
  <si>
    <t xml:space="preserve">           0.387   </t>
  </si>
  <si>
    <t xml:space="preserve">           0.562   </t>
  </si>
  <si>
    <t xml:space="preserve">           0.670   </t>
  </si>
  <si>
    <t xml:space="preserve">           0.531   </t>
  </si>
  <si>
    <t xml:space="preserve">           0.650   </t>
  </si>
  <si>
    <t xml:space="preserve">           0.136   </t>
  </si>
  <si>
    <t xml:space="preserve">           0.187   </t>
  </si>
  <si>
    <t xml:space="preserve">           0.864   </t>
  </si>
  <si>
    <t xml:space="preserve">           0.768   </t>
  </si>
  <si>
    <t xml:space="preserve">           0.820   </t>
  </si>
  <si>
    <t xml:space="preserve">           0.432   </t>
  </si>
  <si>
    <t xml:space="preserve">           0.333   </t>
  </si>
  <si>
    <t xml:space="preserve">           0.422   </t>
  </si>
  <si>
    <t xml:space="preserve">           0.993   </t>
  </si>
  <si>
    <t xml:space="preserve">           0.794   </t>
  </si>
  <si>
    <t xml:space="preserve">           0.093   </t>
  </si>
  <si>
    <t xml:space="preserve">           0.458   </t>
  </si>
  <si>
    <t xml:space="preserve">           0.146   </t>
  </si>
  <si>
    <t xml:space="preserve">           0.128   </t>
  </si>
  <si>
    <t xml:space="preserve">           0.539   </t>
  </si>
  <si>
    <t xml:space="preserve">           0.763   </t>
  </si>
  <si>
    <t xml:space="preserve">           0.507   </t>
  </si>
  <si>
    <t xml:space="preserve">           0.401   </t>
  </si>
  <si>
    <t xml:space="preserve">           0.978   </t>
  </si>
  <si>
    <t xml:space="preserve">           0.039   </t>
  </si>
  <si>
    <t xml:space="preserve">           0.307   </t>
  </si>
  <si>
    <t xml:space="preserve">           0.858   </t>
  </si>
  <si>
    <t xml:space="preserve">           0.476   </t>
  </si>
  <si>
    <t xml:space="preserve"> Table 1a: Summary Statistics</t>
  </si>
  <si>
    <t xml:space="preserve">N</t>
  </si>
  <si>
    <t xml:space="preserve">Mean</t>
  </si>
  <si>
    <t xml:space="preserve">SD</t>
  </si>
  <si>
    <t xml:space="preserve">Median</t>
  </si>
  <si>
    <t xml:space="preserve">Entrepreneur Characteristics</t>
  </si>
  <si>
    <t xml:space="preserve">Gender (Male=1)</t>
  </si>
  <si>
    <t xml:space="preserve">Age (Years)</t>
  </si>
  <si>
    <t xml:space="preserve">(11.31)</t>
  </si>
  <si>
    <t xml:space="preserve">Formal Education (Years)</t>
  </si>
  <si>
    <t xml:space="preserve">(3.78)</t>
  </si>
  <si>
    <t xml:space="preserve">Time Preference (0-10 Scale)</t>
  </si>
  <si>
    <t xml:space="preserve">(2.26)</t>
  </si>
  <si>
    <t xml:space="preserve">Risk Preference (0-10 Scale)</t>
  </si>
  <si>
    <t xml:space="preserve">(2.09)</t>
  </si>
  <si>
    <t xml:space="preserve">Digit Span (0-8 Scale)</t>
  </si>
  <si>
    <t xml:space="preserve">(0.83)</t>
  </si>
  <si>
    <t xml:space="preserve">1.50</t>
  </si>
  <si>
    <t xml:space="preserve">Business Characteristics</t>
  </si>
  <si>
    <t xml:space="preserve">Business Age (Years)</t>
  </si>
  <si>
    <t xml:space="preserve">(11.79)</t>
  </si>
  <si>
    <t xml:space="preserve">Business Has Tax ID (Yes=1)</t>
  </si>
  <si>
    <t xml:space="preserve">Business Size (Square Meters)</t>
  </si>
  <si>
    <t xml:space="preserve">Total Number of Employees</t>
  </si>
  <si>
    <t xml:space="preserve">(1.23)</t>
  </si>
  <si>
    <t xml:space="preserve">Number of Full-time Employees Formally Employed</t>
  </si>
  <si>
    <t xml:space="preserve">(0.27)</t>
  </si>
  <si>
    <t xml:space="preserve">0</t>
  </si>
  <si>
    <t xml:space="preserve">Business Has Outstanding Loan (Yes=1)</t>
  </si>
  <si>
    <t xml:space="preserve">Total Sales Last Month (USD PPP)</t>
  </si>
  <si>
    <t xml:space="preserve">(16186.94)</t>
  </si>
  <si>
    <t xml:space="preserve">Total Profits Last Month (USD PPP)</t>
  </si>
  <si>
    <t xml:space="preserve">(680.00)</t>
  </si>
  <si>
    <t xml:space="preserve">Business Practices</t>
  </si>
  <si>
    <t xml:space="preserve">Marketing Subscore</t>
  </si>
  <si>
    <t xml:space="preserve">(0.19)</t>
  </si>
  <si>
    <t xml:space="preserve">Stocking-up Subscore</t>
  </si>
  <si>
    <t xml:space="preserve">(0.30)</t>
  </si>
  <si>
    <t xml:space="preserve">Record-keeping Subscore</t>
  </si>
  <si>
    <t xml:space="preserve">Financial Planning Subscore</t>
  </si>
  <si>
    <t xml:space="preserve">(0.17)</t>
  </si>
  <si>
    <t xml:space="preserve">Business Aspirations</t>
  </si>
  <si>
    <t xml:space="preserve">Aspirations for Daily Sales in 12 months (USD PPP)</t>
  </si>
  <si>
    <t xml:space="preserve">(646.95)</t>
  </si>
  <si>
    <t xml:space="preserve">Aspirations Gap for Daily Sales in 12 months</t>
  </si>
  <si>
    <t xml:space="preserve">(1.58)</t>
  </si>
  <si>
    <t xml:space="preserve">(1.43)</t>
  </si>
  <si>
    <t xml:space="preserve">1.00</t>
  </si>
  <si>
    <t xml:space="preserve">Personal Importance of Achieving Sales Aspirations (0-1)</t>
  </si>
  <si>
    <t xml:space="preserve">(0.15)</t>
  </si>
  <si>
    <t xml:space="preserve">Subjective Likelihood of Achieving Sales Aspirations (0-1)</t>
  </si>
  <si>
    <t xml:space="preserve">(0.18)</t>
  </si>
  <si>
    <t xml:space="preserve">Self-efficacy to Achieve Sales Aspirations (0-1)</t>
  </si>
  <si>
    <t xml:space="preserve">0.80</t>
  </si>
  <si>
    <t xml:space="preserve">Locus of Control to Achieve Sales Aspirations (0-1)</t>
  </si>
  <si>
    <t xml:space="preserve">Educational and Occupational Aspirations</t>
  </si>
  <si>
    <t xml:space="preserve">Aspirations for Children’s Education (Years)</t>
  </si>
  <si>
    <t xml:space="preserve">(2.85)</t>
  </si>
  <si>
    <t xml:space="preserve">Aspirations Gap for Children’s Education</t>
  </si>
  <si>
    <t xml:space="preserve">0.40</t>
  </si>
  <si>
    <t xml:space="preserve">(0.22)</t>
  </si>
  <si>
    <t xml:space="preserve">Aspirations for Children’s Education at least MA Level (Yes=1)</t>
  </si>
  <si>
    <t xml:space="preserve">Aspirations for Children’s Occupation at Age 25 (Ranked, 1-29)</t>
  </si>
  <si>
    <t xml:space="preserve">Aspirations for Children’s Occupation at least Gov’t Level (Yes=1)</t>
  </si>
  <si>
    <t xml:space="preserve"> Table 1b: Summary Statistics by Experimental Group</t>
  </si>
  <si>
    <t xml:space="preserve">Mean
(Full Sample)</t>
  </si>
  <si>
    <t xml:space="preserve">Control
Group</t>
  </si>
  <si>
    <t xml:space="preserve">Handbook
Only</t>
  </si>
  <si>
    <t xml:space="preserve">Handbook
&amp; Movie</t>
  </si>
  <si>
    <t xml:space="preserve">Handbook
&amp; Counseling</t>
  </si>
  <si>
    <t xml:space="preserve">All Three</t>
  </si>
  <si>
    <t xml:space="preserve">N = 1301</t>
  </si>
  <si>
    <t xml:space="preserve">N = 261</t>
  </si>
  <si>
    <t xml:space="preserve">N = 260</t>
  </si>
  <si>
    <t xml:space="preserve">45.27
(11.31)</t>
  </si>
  <si>
    <t xml:space="preserve">9.39
(3.78)</t>
  </si>
  <si>
    <t xml:space="preserve">5.18
(2.26)</t>
  </si>
  <si>
    <t xml:space="preserve">3.73
(2.09)</t>
  </si>
  <si>
    <t xml:space="preserve">1.71
(0.83)</t>
  </si>
  <si>
    <t xml:space="preserve">13.6
(11.79)</t>
  </si>
  <si>
    <t xml:space="preserve">13.31
(12.61)</t>
  </si>
  <si>
    <t xml:space="preserve">Total Number of Full-time Employees</t>
  </si>
  <si>
    <t xml:space="preserve">2
(1.23)</t>
  </si>
  <si>
    <t xml:space="preserve">0.03
(0.27)</t>
  </si>
  <si>
    <t xml:space="preserve">6034.93
(16186.94)</t>
  </si>
  <si>
    <t xml:space="preserve">477.45
(680.00)</t>
  </si>
  <si>
    <t xml:space="preserve">0.16
(0.19)</t>
  </si>
  <si>
    <t xml:space="preserve">0.46
(0.30)</t>
  </si>
  <si>
    <t xml:space="preserve">0.46
(0.19)</t>
  </si>
  <si>
    <t xml:space="preserve">0.21
(0.17)</t>
  </si>
  <si>
    <t xml:space="preserve">502.85
(646.95)</t>
  </si>
  <si>
    <t xml:space="preserve">1.58
(1.43)</t>
  </si>
  <si>
    <t xml:space="preserve">Subjective Importance of Achieving Sales Aspirations (0-1)</t>
  </si>
  <si>
    <t xml:space="preserve">0.88
(0.15)</t>
  </si>
  <si>
    <t xml:space="preserve">0.79
(0.18)</t>
  </si>
  <si>
    <t xml:space="preserve">0.80
(0.17)</t>
  </si>
  <si>
    <t xml:space="preserve">0.85
(0.17)</t>
  </si>
  <si>
    <t xml:space="preserve">16.81
(2.85)</t>
  </si>
  <si>
    <t xml:space="preserve">0.40
(0.22)</t>
  </si>
  <si>
    <t xml:space="preserve">Aspirations for Children’s Occupation at Age 25 (Ranked 1-29)</t>
  </si>
  <si>
    <t xml:space="preserve">18.19
(4.97)</t>
  </si>
  <si>
    <t xml:space="preserve">Aspirations for Children to Work in Gov’t (Yes=1)</t>
  </si>
  <si>
    <t xml:space="preserve"> Table 2: Randomization Check</t>
  </si>
  <si>
    <t xml:space="preserve">HB Only
vs. Control</t>
  </si>
  <si>
    <t xml:space="preserve">HB &amp; Movie
vs. Control</t>
  </si>
  <si>
    <t xml:space="preserve">HB &amp; Counsel
vs. Control</t>
  </si>
  <si>
    <t xml:space="preserve">All Three
vs. Control</t>
  </si>
  <si>
    <t xml:space="preserve">p-value</t>
  </si>
  <si>
    <t xml:space="preserve">p value</t>
  </si>
  <si>
    <t xml:space="preserve">0.066*</t>
  </si>
  <si>
    <t xml:space="preserve">0.09*</t>
  </si>
  <si>
    <t xml:space="preserve">0.07*</t>
  </si>
  <si>
    <t xml:space="preserve">0.03**</t>
  </si>
  <si>
    <t xml:space="preserve">0.008***</t>
  </si>
  <si>
    <t xml:space="preserve">0.021**</t>
  </si>
  <si>
    <t xml:space="preserve">0.003***</t>
  </si>
  <si>
    <t xml:space="preserve">0.022**</t>
  </si>
  <si>
    <t xml:space="preserve">0.081*</t>
  </si>
  <si>
    <t xml:space="preserve">Table 4: Average Treatment Effects on Dimensions of Business Aspirations</t>
  </si>
  <si>
    <t xml:space="preserve">          -0.016   </t>
  </si>
  <si>
    <t xml:space="preserve">          -0.026   </t>
  </si>
  <si>
    <t xml:space="preserve">           4.356   </t>
  </si>
  <si>
    <t xml:space="preserve">         -51.723   </t>
  </si>
  <si>
    <t xml:space="preserve">          -0.039   </t>
  </si>
  <si>
    <t xml:space="preserve">          -3.588   </t>
  </si>
  <si>
    <t xml:space="preserve">          -0.099   </t>
  </si>
  <si>
    <t xml:space="preserve">           4.386   </t>
  </si>
  <si>
    <t xml:space="preserve">         (1.671)   </t>
  </si>
  <si>
    <t xml:space="preserve">         (0.129)   </t>
  </si>
  <si>
    <t xml:space="preserve">         (6.272)   </t>
  </si>
  <si>
    <t xml:space="preserve">        (42.283)   </t>
  </si>
  <si>
    <t xml:space="preserve">         (2.799)   </t>
  </si>
  <si>
    <t xml:space="preserve">         (0.225)   </t>
  </si>
  <si>
    <t xml:space="preserve">         (9.510)   </t>
  </si>
  <si>
    <t xml:space="preserve">           0.040   </t>
  </si>
  <si>
    <t xml:space="preserve">           0.179   </t>
  </si>
  <si>
    <t xml:space="preserve">           0.151   </t>
  </si>
  <si>
    <t xml:space="preserve">           4.549   </t>
  </si>
  <si>
    <t xml:space="preserve">          17.976   </t>
  </si>
  <si>
    <t xml:space="preserve">          -2.249   </t>
  </si>
  <si>
    <t xml:space="preserve">           0.021   </t>
  </si>
  <si>
    <t xml:space="preserve">           5.860   </t>
  </si>
  <si>
    <t xml:space="preserve">         (1.324)   </t>
  </si>
  <si>
    <t xml:space="preserve">         (0.133)   </t>
  </si>
  <si>
    <t xml:space="preserve">         (6.420)   </t>
  </si>
  <si>
    <t xml:space="preserve">        (42.573)   </t>
  </si>
  <si>
    <t xml:space="preserve">         (0.074)   </t>
  </si>
  <si>
    <t xml:space="preserve">         (2.747)   </t>
  </si>
  <si>
    <t xml:space="preserve">         (0.223)   </t>
  </si>
  <si>
    <t xml:space="preserve">         (8.859)   </t>
  </si>
  <si>
    <t xml:space="preserve">           1.574   </t>
  </si>
  <si>
    <t xml:space="preserve">           0.068   </t>
  </si>
  <si>
    <t xml:space="preserve">          13.054*  </t>
  </si>
  <si>
    <t xml:space="preserve">         -35.579   </t>
  </si>
  <si>
    <t xml:space="preserve">          -0.095   </t>
  </si>
  <si>
    <t xml:space="preserve">          -0.127   </t>
  </si>
  <si>
    <t xml:space="preserve">           7.639   </t>
  </si>
  <si>
    <t xml:space="preserve">         (1.342)   </t>
  </si>
  <si>
    <t xml:space="preserve">         (0.125)   </t>
  </si>
  <si>
    <t xml:space="preserve">         (7.868)   </t>
  </si>
  <si>
    <t xml:space="preserve">        (41.702)   </t>
  </si>
  <si>
    <t xml:space="preserve">         (2.921)   </t>
  </si>
  <si>
    <t xml:space="preserve">         (0.218)   </t>
  </si>
  <si>
    <t xml:space="preserve">         (8.899)   </t>
  </si>
  <si>
    <t xml:space="preserve">          -0.614   </t>
  </si>
  <si>
    <t xml:space="preserve">          -0.045   </t>
  </si>
  <si>
    <t xml:space="preserve">           7.480   </t>
  </si>
  <si>
    <t xml:space="preserve">          63.239   </t>
  </si>
  <si>
    <t xml:space="preserve">          -0.096   </t>
  </si>
  <si>
    <t xml:space="preserve">          -4.407*  </t>
  </si>
  <si>
    <t xml:space="preserve">          -0.313   </t>
  </si>
  <si>
    <t xml:space="preserve">           1.356   </t>
  </si>
  <si>
    <t xml:space="preserve">         (0.045)   </t>
  </si>
  <si>
    <t xml:space="preserve">         (1.250)   </t>
  </si>
  <si>
    <t xml:space="preserve">         (0.116)   </t>
  </si>
  <si>
    <t xml:space="preserve">         (5.915)   </t>
  </si>
  <si>
    <t xml:space="preserve">        (79.195)   </t>
  </si>
  <si>
    <t xml:space="preserve">         (0.071)   </t>
  </si>
  <si>
    <t xml:space="preserve">         (2.634)   </t>
  </si>
  <si>
    <t xml:space="preserve">         (8.565)   </t>
  </si>
  <si>
    <t xml:space="preserve">           0.154   </t>
  </si>
  <si>
    <t xml:space="preserve">           0.360   </t>
  </si>
  <si>
    <t xml:space="preserve">           0.226   </t>
  </si>
  <si>
    <t xml:space="preserve">           0.221   </t>
  </si>
  <si>
    <t xml:space="preserve">           0.153   </t>
  </si>
  <si>
    <t xml:space="preserve">           0.163   </t>
  </si>
  <si>
    <t xml:space="preserve">Outcome Mean in Control</t>
  </si>
  <si>
    <t xml:space="preserve">          -0.054   </t>
  </si>
  <si>
    <t xml:space="preserve">          16.073   </t>
  </si>
  <si>
    <t xml:space="preserve">           1.798   </t>
  </si>
  <si>
    <t xml:space="preserve">          55.490   </t>
  </si>
  <si>
    <t xml:space="preserve">         478.812   </t>
  </si>
  <si>
    <t xml:space="preserve">          28.324   </t>
  </si>
  <si>
    <t xml:space="preserve">           2.352   </t>
  </si>
  <si>
    <t xml:space="preserve">          76.429   </t>
  </si>
  <si>
    <t xml:space="preserve">Outcome SD in Control</t>
  </si>
  <si>
    <t xml:space="preserve">           0.492   </t>
  </si>
  <si>
    <t xml:space="preserve">          15.040   </t>
  </si>
  <si>
    <t xml:space="preserve">           1.391   </t>
  </si>
  <si>
    <t xml:space="preserve">          55.751   </t>
  </si>
  <si>
    <t xml:space="preserve">         606.494   </t>
  </si>
  <si>
    <t xml:space="preserve">           0.966   </t>
  </si>
  <si>
    <t xml:space="preserve">          36.593   </t>
  </si>
  <si>
    <t xml:space="preserve">           2.972   </t>
  </si>
  <si>
    <t xml:space="preserve">          92.989   </t>
  </si>
  <si>
    <t xml:space="preserve">F-test (p-value): Book = Book &amp; Movie             </t>
  </si>
  <si>
    <t xml:space="preserve">           0.280   </t>
  </si>
  <si>
    <t xml:space="preserve">           0.963   </t>
  </si>
  <si>
    <t xml:space="preserve">           0.193   </t>
  </si>
  <si>
    <t xml:space="preserve">           0.980   </t>
  </si>
  <si>
    <t xml:space="preserve">           0.553   </t>
  </si>
  <si>
    <t xml:space="preserve">           0.569   </t>
  </si>
  <si>
    <t xml:space="preserve">           0.496   </t>
  </si>
  <si>
    <t xml:space="preserve">           0.888   </t>
  </si>
  <si>
    <t xml:space="preserve">F-test (p-value): Book = Book &amp; Counsel        </t>
  </si>
  <si>
    <t xml:space="preserve">           0.338   </t>
  </si>
  <si>
    <t xml:space="preserve">           0.427   </t>
  </si>
  <si>
    <t xml:space="preserve">           0.472   </t>
  </si>
  <si>
    <t xml:space="preserve">           0.337   </t>
  </si>
  <si>
    <t xml:space="preserve">           0.738   </t>
  </si>
  <si>
    <t xml:space="preserve">           0.489   </t>
  </si>
  <si>
    <t xml:space="preserve">           0.174   </t>
  </si>
  <si>
    <t xml:space="preserve">           0.867   </t>
  </si>
  <si>
    <t xml:space="preserve">           0.755   </t>
  </si>
  <si>
    <t xml:space="preserve">F-test (p-value): Book = All Three</t>
  </si>
  <si>
    <t xml:space="preserve">           0.692   </t>
  </si>
  <si>
    <t xml:space="preserve">           0.699   </t>
  </si>
  <si>
    <t xml:space="preserve">           0.878   </t>
  </si>
  <si>
    <t xml:space="preserve">           0.661   </t>
  </si>
  <si>
    <t xml:space="preserve">           0.288   </t>
  </si>
  <si>
    <t xml:space="preserve">           0.706   </t>
  </si>
  <si>
    <t xml:space="preserve">           0.172   </t>
  </si>
  <si>
    <t xml:space="preserve">           0.759   </t>
  </si>
  <si>
    <t xml:space="preserve">F-test (p-value): Book &amp; Movie = Book &amp; Counsel</t>
  </si>
  <si>
    <t xml:space="preserve">           0.916   </t>
  </si>
  <si>
    <t xml:space="preserve">           0.322   </t>
  </si>
  <si>
    <t xml:space="preserve">           0.527   </t>
  </si>
  <si>
    <t xml:space="preserve">           0.355   </t>
  </si>
  <si>
    <t xml:space="preserve">           0.929   </t>
  </si>
  <si>
    <t xml:space="preserve">           0.379   </t>
  </si>
  <si>
    <t xml:space="preserve">           0.352   </t>
  </si>
  <si>
    <t xml:space="preserve">           0.860   </t>
  </si>
  <si>
    <t xml:space="preserve">F-test (p-value): Book &amp; Movie + Book &amp; Counsel &gt; All Three       </t>
  </si>
  <si>
    <t xml:space="preserve">           0.843   </t>
  </si>
  <si>
    <t xml:space="preserve">           0.893   </t>
  </si>
  <si>
    <t xml:space="preserve">           0.835   </t>
  </si>
  <si>
    <t xml:space="preserve">           0.190   </t>
  </si>
  <si>
    <t xml:space="preserve">           0.853   </t>
  </si>
  <si>
    <t xml:space="preserve">           0.725   </t>
  </si>
  <si>
    <t xml:space="preserve">           0.790   </t>
  </si>
  <si>
    <t xml:space="preserve">           0.828   </t>
  </si>
  <si>
    <t xml:space="preserve">Table 5: Average Treatment Effects on Aspirations for Children’s Education at Age 25</t>
  </si>
  <si>
    <t xml:space="preserve">          -0.327   </t>
  </si>
  <si>
    <t xml:space="preserve">          -0.042** </t>
  </si>
  <si>
    <t xml:space="preserve">           0.001   </t>
  </si>
  <si>
    <t xml:space="preserve">          -0.759*  </t>
  </si>
  <si>
    <t xml:space="preserve">          -0.063***</t>
  </si>
  <si>
    <t xml:space="preserve">          -0.076   </t>
  </si>
  <si>
    <t xml:space="preserve">           0.011   </t>
  </si>
  <si>
    <t xml:space="preserve">           0.009   </t>
  </si>
  <si>
    <t xml:space="preserve">         (0.357)   </t>
  </si>
  <si>
    <t xml:space="preserve">         (0.018)   </t>
  </si>
  <si>
    <t xml:space="preserve">         (0.051)   </t>
  </si>
  <si>
    <t xml:space="preserve">         (0.428)   </t>
  </si>
  <si>
    <t xml:space="preserve">         (0.019)   </t>
  </si>
  <si>
    <t xml:space="preserve">         (0.502)   </t>
  </si>
  <si>
    <t xml:space="preserve">         (0.025)   </t>
  </si>
  <si>
    <t xml:space="preserve">         (0.064)   </t>
  </si>
  <si>
    <t xml:space="preserve">          -0.159   </t>
  </si>
  <si>
    <t xml:space="preserve">           0.019   </t>
  </si>
  <si>
    <t xml:space="preserve">           0.147   </t>
  </si>
  <si>
    <t xml:space="preserve">          -0.460   </t>
  </si>
  <si>
    <t xml:space="preserve">          -0.038   </t>
  </si>
  <si>
    <t xml:space="preserve">         (0.358)   </t>
  </si>
  <si>
    <t xml:space="preserve">         (0.052)   </t>
  </si>
  <si>
    <t xml:space="preserve">         (0.454)   </t>
  </si>
  <si>
    <t xml:space="preserve">         (0.480)   </t>
  </si>
  <si>
    <t xml:space="preserve">         (0.063)   </t>
  </si>
  <si>
    <t xml:space="preserve">          -0.411   </t>
  </si>
  <si>
    <t xml:space="preserve">          -0.044** </t>
  </si>
  <si>
    <t xml:space="preserve">          -0.293   </t>
  </si>
  <si>
    <t xml:space="preserve">          -0.041*  </t>
  </si>
  <si>
    <t xml:space="preserve">          -0.078   </t>
  </si>
  <si>
    <t xml:space="preserve">          -0.243   </t>
  </si>
  <si>
    <t xml:space="preserve">          -0.034   </t>
  </si>
  <si>
    <t xml:space="preserve">         (0.364)   </t>
  </si>
  <si>
    <t xml:space="preserve">         (0.048)   </t>
  </si>
  <si>
    <t xml:space="preserve">         (0.465)   </t>
  </si>
  <si>
    <t xml:space="preserve">         (0.061)   </t>
  </si>
  <si>
    <t xml:space="preserve">         (0.444)   </t>
  </si>
  <si>
    <t xml:space="preserve">           0.381   </t>
  </si>
  <si>
    <t xml:space="preserve">          -0.005   </t>
  </si>
  <si>
    <t xml:space="preserve">           0.075   </t>
  </si>
  <si>
    <t xml:space="preserve">           0.608   </t>
  </si>
  <si>
    <t xml:space="preserve">          -0.012   </t>
  </si>
  <si>
    <t xml:space="preserve">           0.036   </t>
  </si>
  <si>
    <t xml:space="preserve">         (0.404)   </t>
  </si>
  <si>
    <t xml:space="preserve">         (0.020)   </t>
  </si>
  <si>
    <t xml:space="preserve">         (0.523)   </t>
  </si>
  <si>
    <t xml:space="preserve">         (0.065)   </t>
  </si>
  <si>
    <t xml:space="preserve">         (0.466)   </t>
  </si>
  <si>
    <t xml:space="preserve">           0.142   </t>
  </si>
  <si>
    <t xml:space="preserve">           0.504   </t>
  </si>
  <si>
    <t xml:space="preserve">           0.159   </t>
  </si>
  <si>
    <t xml:space="preserve">           0.210   </t>
  </si>
  <si>
    <t xml:space="preserve">           0.541   </t>
  </si>
  <si>
    <t xml:space="preserve">           0.213   </t>
  </si>
  <si>
    <t xml:space="preserve">           0.149   </t>
  </si>
  <si>
    <t xml:space="preserve">           0.176   </t>
  </si>
  <si>
    <t xml:space="preserve">          17.120   </t>
  </si>
  <si>
    <t xml:space="preserve">           0.435   </t>
  </si>
  <si>
    <t xml:space="preserve">           0.261   </t>
  </si>
  <si>
    <t xml:space="preserve">          17.118   </t>
  </si>
  <si>
    <t xml:space="preserve">           0.425   </t>
  </si>
  <si>
    <t xml:space="preserve">           0.269   </t>
  </si>
  <si>
    <t xml:space="preserve">          17.144   </t>
  </si>
  <si>
    <t xml:space="preserve">           0.415   </t>
  </si>
  <si>
    <t xml:space="preserve">           0.256   </t>
  </si>
  <si>
    <t xml:space="preserve">           3.205   </t>
  </si>
  <si>
    <t xml:space="preserve">           0.206   </t>
  </si>
  <si>
    <t xml:space="preserve">           0.440   </t>
  </si>
  <si>
    <t xml:space="preserve">           3.362   </t>
  </si>
  <si>
    <t xml:space="preserve">           0.194   </t>
  </si>
  <si>
    <t xml:space="preserve">           0.446   </t>
  </si>
  <si>
    <t xml:space="preserve">           3.182   </t>
  </si>
  <si>
    <t xml:space="preserve">           0.439   </t>
  </si>
  <si>
    <t xml:space="preserve">           0.621   </t>
  </si>
  <si>
    <t xml:space="preserve">           0.129   </t>
  </si>
  <si>
    <t xml:space="preserve">           0.734   </t>
  </si>
  <si>
    <t xml:space="preserve">           0.028   </t>
  </si>
  <si>
    <t xml:space="preserve">           0.088   </t>
  </si>
  <si>
    <t xml:space="preserve">           0.335   </t>
  </si>
  <si>
    <t xml:space="preserve">           0.819   </t>
  </si>
  <si>
    <t xml:space="preserve">           0.451   </t>
  </si>
  <si>
    <t xml:space="preserve">           0.811   </t>
  </si>
  <si>
    <t xml:space="preserve">           0.125   </t>
  </si>
  <si>
    <t xml:space="preserve">           0.311   </t>
  </si>
  <si>
    <t xml:space="preserve">           0.969   </t>
  </si>
  <si>
    <t xml:space="preserve">           0.673   </t>
  </si>
  <si>
    <t xml:space="preserve">           0.463   </t>
  </si>
  <si>
    <t xml:space="preserve">           0.072   </t>
  </si>
  <si>
    <t xml:space="preserve">           0.048   </t>
  </si>
  <si>
    <t xml:space="preserve">           0.005   </t>
  </si>
  <si>
    <t xml:space="preserve">           0.948   </t>
  </si>
  <si>
    <t xml:space="preserve">           0.672   </t>
  </si>
  <si>
    <t xml:space="preserve">           0.465   </t>
  </si>
  <si>
    <t xml:space="preserve">           0.112   </t>
  </si>
  <si>
    <t xml:space="preserve">           0.058   </t>
  </si>
  <si>
    <t xml:space="preserve">           0.250   </t>
  </si>
  <si>
    <t xml:space="preserve">           0.073   </t>
  </si>
  <si>
    <t xml:space="preserve">           0.613   </t>
  </si>
  <si>
    <t xml:space="preserve">           0.525   </t>
  </si>
  <si>
    <t xml:space="preserve">           0.946   </t>
  </si>
  <si>
    <t xml:space="preserve">           0.023   </t>
  </si>
  <si>
    <t xml:space="preserve">           0.033   </t>
  </si>
  <si>
    <t xml:space="preserve">           0.138   </t>
  </si>
  <si>
    <t xml:space="preserve">           0.030   </t>
  </si>
  <si>
    <t xml:space="preserve">           0.053   </t>
  </si>
  <si>
    <t xml:space="preserve">           0.100   </t>
  </si>
  <si>
    <t xml:space="preserve">Table 7: Average Treatment Effects on Subjective Well-being</t>
  </si>
  <si>
    <t xml:space="preserve">Life Satisfaction
(1-10)</t>
  </si>
  <si>
    <t xml:space="preserve">Financial Satisfaction
(1-10)</t>
  </si>
  <si>
    <t xml:space="preserve">          -0.217   </t>
  </si>
  <si>
    <t xml:space="preserve">          -0.250   </t>
  </si>
  <si>
    <t xml:space="preserve">           0.198   </t>
  </si>
  <si>
    <t xml:space="preserve">         (0.204)   </t>
  </si>
  <si>
    <t xml:space="preserve">          -0.033   </t>
  </si>
  <si>
    <t xml:space="preserve">           0.292   </t>
  </si>
  <si>
    <t xml:space="preserve">         (0.215)   </t>
  </si>
  <si>
    <t xml:space="preserve">           0.134   </t>
  </si>
  <si>
    <t xml:space="preserve">           0.403** </t>
  </si>
  <si>
    <t xml:space="preserve">         (0.198)   </t>
  </si>
  <si>
    <t xml:space="preserve">           7.142   </t>
  </si>
  <si>
    <t xml:space="preserve">           6.419   </t>
  </si>
  <si>
    <t xml:space="preserve">           2.232   </t>
  </si>
  <si>
    <t xml:space="preserve">           2.287   </t>
  </si>
  <si>
    <t xml:space="preserve">           0.873   </t>
  </si>
  <si>
    <t xml:space="preserve">           0.336   </t>
  </si>
  <si>
    <t xml:space="preserve">           0.396   </t>
  </si>
  <si>
    <t xml:space="preserve">           0.083   </t>
  </si>
  <si>
    <t xml:space="preserve">           0.044   </t>
  </si>
  <si>
    <t xml:space="preserve">           0.310   </t>
  </si>
  <si>
    <t xml:space="preserve">           0.076   </t>
  </si>
  <si>
    <t xml:space="preserve">           0.617   </t>
  </si>
  <si>
    <t xml:space="preserve">Table 9c: Heterogeneity in Treatment Effects on Dimensions of Business Aspirations by Aspiration Levels at Baseline</t>
  </si>
  <si>
    <t xml:space="preserve">Daily Sales
(USD PPP, Winsorized 1%)</t>
  </si>
  <si>
    <t xml:space="preserve">           2.613   </t>
  </si>
  <si>
    <t xml:space="preserve">           0.232   </t>
  </si>
  <si>
    <t xml:space="preserve">          10.508   </t>
  </si>
  <si>
    <t xml:space="preserve">         -20.596   </t>
  </si>
  <si>
    <t xml:space="preserve">           0.078   </t>
  </si>
  <si>
    <t xml:space="preserve">          -0.586   </t>
  </si>
  <si>
    <t xml:space="preserve">          25.916   </t>
  </si>
  <si>
    <t xml:space="preserve">         (3.482)   </t>
  </si>
  <si>
    <t xml:space="preserve">         (0.297)   </t>
  </si>
  <si>
    <t xml:space="preserve">        (11.119)   </t>
  </si>
  <si>
    <t xml:space="preserve">        (48.818)   </t>
  </si>
  <si>
    <t xml:space="preserve">         (0.103)   </t>
  </si>
  <si>
    <t xml:space="preserve">         (4.497)   </t>
  </si>
  <si>
    <t xml:space="preserve">         (0.540)   </t>
  </si>
  <si>
    <t xml:space="preserve">        (19.833)   </t>
  </si>
  <si>
    <t xml:space="preserve">           0.041   </t>
  </si>
  <si>
    <t xml:space="preserve">           2.302   </t>
  </si>
  <si>
    <t xml:space="preserve">           9.027   </t>
  </si>
  <si>
    <t xml:space="preserve">          63.577   </t>
  </si>
  <si>
    <t xml:space="preserve">          -0.053   </t>
  </si>
  <si>
    <t xml:space="preserve">          -2.396   </t>
  </si>
  <si>
    <t xml:space="preserve">          -0.224   </t>
  </si>
  <si>
    <t xml:space="preserve">          20.121   </t>
  </si>
  <si>
    <t xml:space="preserve">         (2.627)   </t>
  </si>
  <si>
    <t xml:space="preserve">         (0.234)   </t>
  </si>
  <si>
    <t xml:space="preserve">        (11.289)   </t>
  </si>
  <si>
    <t xml:space="preserve">        (59.874)   </t>
  </si>
  <si>
    <t xml:space="preserve">         (3.720)   </t>
  </si>
  <si>
    <t xml:space="preserve">         (0.458)   </t>
  </si>
  <si>
    <t xml:space="preserve">        (16.243)   </t>
  </si>
  <si>
    <t xml:space="preserve">           2.828   </t>
  </si>
  <si>
    <t xml:space="preserve">          20.134*  </t>
  </si>
  <si>
    <t xml:space="preserve">         -41.298   </t>
  </si>
  <si>
    <t xml:space="preserve">           0.004   </t>
  </si>
  <si>
    <t xml:space="preserve">           4.088   </t>
  </si>
  <si>
    <t xml:space="preserve">          -0.251   </t>
  </si>
  <si>
    <t xml:space="preserve">          21.308   </t>
  </si>
  <si>
    <t xml:space="preserve">         (1.930)   </t>
  </si>
  <si>
    <t xml:space="preserve">         (0.250)   </t>
  </si>
  <si>
    <t xml:space="preserve">        (10.925)   </t>
  </si>
  <si>
    <t xml:space="preserve">        (56.046)   </t>
  </si>
  <si>
    <t xml:space="preserve">         (0.096)   </t>
  </si>
  <si>
    <t xml:space="preserve">         (4.009)   </t>
  </si>
  <si>
    <t xml:space="preserve">         (0.415)   </t>
  </si>
  <si>
    <t xml:space="preserve">        (15.048)   </t>
  </si>
  <si>
    <t xml:space="preserve">           0.065   </t>
  </si>
  <si>
    <t xml:space="preserve">           1.570   </t>
  </si>
  <si>
    <t xml:space="preserve">          -0.225   </t>
  </si>
  <si>
    <t xml:space="preserve">          15.027   </t>
  </si>
  <si>
    <t xml:space="preserve">          24.426   </t>
  </si>
  <si>
    <t xml:space="preserve">          -0.659   </t>
  </si>
  <si>
    <t xml:space="preserve">          -0.338   </t>
  </si>
  <si>
    <t xml:space="preserve">          16.694   </t>
  </si>
  <si>
    <t xml:space="preserve">         (1.928)   </t>
  </si>
  <si>
    <t xml:space="preserve">         (9.707)   </t>
  </si>
  <si>
    <t xml:space="preserve">        (54.844)   </t>
  </si>
  <si>
    <t xml:space="preserve">         (0.100)   </t>
  </si>
  <si>
    <t xml:space="preserve">         (3.575)   </t>
  </si>
  <si>
    <t xml:space="preserve">         (0.438)   </t>
  </si>
  <si>
    <t xml:space="preserve">        (12.961)   </t>
  </si>
  <si>
    <t xml:space="preserve">Assigned Handbook Only X Below-Md Aspirations</t>
  </si>
  <si>
    <t xml:space="preserve">          -0.042   </t>
  </si>
  <si>
    <t xml:space="preserve">          -3.940   </t>
  </si>
  <si>
    <t xml:space="preserve">          -0.351   </t>
  </si>
  <si>
    <t xml:space="preserve">         -12.065   </t>
  </si>
  <si>
    <t xml:space="preserve">         -52.688   </t>
  </si>
  <si>
    <t xml:space="preserve">          -0.236** </t>
  </si>
  <si>
    <t xml:space="preserve">          -5.219   </t>
  </si>
  <si>
    <t xml:space="preserve">          -0.581   </t>
  </si>
  <si>
    <t xml:space="preserve">         -33.680   </t>
  </si>
  <si>
    <t xml:space="preserve">         (3.463)   </t>
  </si>
  <si>
    <t xml:space="preserve">         (0.306)   </t>
  </si>
  <si>
    <t xml:space="preserve">        (13.194)   </t>
  </si>
  <si>
    <t xml:space="preserve">        (46.899)   </t>
  </si>
  <si>
    <t xml:space="preserve">         (0.095)   </t>
  </si>
  <si>
    <t xml:space="preserve">         (4.251)   </t>
  </si>
  <si>
    <t xml:space="preserve">         (0.520)   </t>
  </si>
  <si>
    <t xml:space="preserve">        (20.491)   </t>
  </si>
  <si>
    <t xml:space="preserve">Assigned Handbook and Movie X Below-Md Aspirations</t>
  </si>
  <si>
    <t xml:space="preserve">          -3.242   </t>
  </si>
  <si>
    <t xml:space="preserve">          -8.862   </t>
  </si>
  <si>
    <t xml:space="preserve">         -76.283   </t>
  </si>
  <si>
    <t xml:space="preserve">           0.493   </t>
  </si>
  <si>
    <t xml:space="preserve">           0.350   </t>
  </si>
  <si>
    <t xml:space="preserve">         -21.736   </t>
  </si>
  <si>
    <t xml:space="preserve">         (0.093)   </t>
  </si>
  <si>
    <t xml:space="preserve">         (2.768)   </t>
  </si>
  <si>
    <t xml:space="preserve">         (0.266)   </t>
  </si>
  <si>
    <t xml:space="preserve">        (13.278)   </t>
  </si>
  <si>
    <t xml:space="preserve">        (60.300)   </t>
  </si>
  <si>
    <t xml:space="preserve">         (0.094)   </t>
  </si>
  <si>
    <t xml:space="preserve">         (3.691)   </t>
  </si>
  <si>
    <t xml:space="preserve">         (0.436)   </t>
  </si>
  <si>
    <t xml:space="preserve">        (17.213)   </t>
  </si>
  <si>
    <t xml:space="preserve">Assigned Handbook and Counseling X Below-Md Aspirations</t>
  </si>
  <si>
    <t xml:space="preserve">          -2.038   </t>
  </si>
  <si>
    <t xml:space="preserve">          -0.081   </t>
  </si>
  <si>
    <t xml:space="preserve">         -12.408   </t>
  </si>
  <si>
    <t xml:space="preserve">          16.801   </t>
  </si>
  <si>
    <t xml:space="preserve">          -8.584** </t>
  </si>
  <si>
    <t xml:space="preserve">         -22.369   </t>
  </si>
  <si>
    <t xml:space="preserve">         (2.389)   </t>
  </si>
  <si>
    <t xml:space="preserve">         (0.272)   </t>
  </si>
  <si>
    <t xml:space="preserve">        (12.655)   </t>
  </si>
  <si>
    <t xml:space="preserve">        (56.815)   </t>
  </si>
  <si>
    <t xml:space="preserve">         (3.779)   </t>
  </si>
  <si>
    <t xml:space="preserve">         (0.368)   </t>
  </si>
  <si>
    <t xml:space="preserve">        (15.235)   </t>
  </si>
  <si>
    <t xml:space="preserve">Assigned All Three X Below-Md Aspirations</t>
  </si>
  <si>
    <t xml:space="preserve">          -0.115   </t>
  </si>
  <si>
    <t xml:space="preserve">          -3.545*  </t>
  </si>
  <si>
    <t xml:space="preserve">         -12.971   </t>
  </si>
  <si>
    <t xml:space="preserve">         -78.690   </t>
  </si>
  <si>
    <t xml:space="preserve">          -6.263** </t>
  </si>
  <si>
    <t xml:space="preserve">           0.034   </t>
  </si>
  <si>
    <t xml:space="preserve">         -23.131   </t>
  </si>
  <si>
    <t xml:space="preserve">         (1.926)   </t>
  </si>
  <si>
    <t xml:space="preserve">         (0.244)   </t>
  </si>
  <si>
    <t xml:space="preserve">        (13.077)   </t>
  </si>
  <si>
    <t xml:space="preserve">        (52.062)   </t>
  </si>
  <si>
    <t xml:space="preserve">         (0.085)   </t>
  </si>
  <si>
    <t xml:space="preserve">         (3.059)   </t>
  </si>
  <si>
    <t xml:space="preserve">         (0.387)   </t>
  </si>
  <si>
    <t xml:space="preserve">        (15.271)   </t>
  </si>
  <si>
    <t xml:space="preserve">           0.345   </t>
  </si>
  <si>
    <t xml:space="preserve">           0.603   </t>
  </si>
  <si>
    <t xml:space="preserve">           0.227   </t>
  </si>
  <si>
    <t xml:space="preserve">           0.157   </t>
  </si>
  <si>
    <t xml:space="preserve">           0.169   </t>
  </si>
  <si>
    <t xml:space="preserve">            1177   </t>
  </si>
  <si>
    <t xml:space="preserve">            1160   </t>
  </si>
  <si>
    <t xml:space="preserve">           0.276   </t>
  </si>
  <si>
    <t xml:space="preserve">           0.575   </t>
  </si>
  <si>
    <t xml:space="preserve">           1.224   </t>
  </si>
  <si>
    <t xml:space="preserve">          -0.257   </t>
  </si>
  <si>
    <t xml:space="preserve">          -0.314   </t>
  </si>
  <si>
    <t xml:space="preserve">           0.299   </t>
  </si>
  <si>
    <t xml:space="preserve">           0.474   </t>
  </si>
  <si>
    <t xml:space="preserve">           0.344   </t>
  </si>
  <si>
    <t xml:space="preserve">           0.812   </t>
  </si>
  <si>
    <t xml:space="preserve">           0.341   </t>
  </si>
  <si>
    <t xml:space="preserve">           0.460   </t>
  </si>
  <si>
    <t xml:space="preserve">           0.979   </t>
  </si>
  <si>
    <t xml:space="preserve">           0.543   </t>
  </si>
  <si>
    <t xml:space="preserve">           0.513   </t>
  </si>
  <si>
    <t xml:space="preserve">           0.506   </t>
  </si>
  <si>
    <t xml:space="preserve">           0.638   </t>
  </si>
  <si>
    <t xml:space="preserve">           0.397   </t>
  </si>
  <si>
    <t xml:space="preserve">           0.406   </t>
  </si>
  <si>
    <t xml:space="preserve">           0.109   </t>
  </si>
  <si>
    <t xml:space="preserve">           0.703   </t>
  </si>
  <si>
    <t xml:space="preserve">           0.901   </t>
  </si>
  <si>
    <t xml:space="preserve">           0.111   </t>
  </si>
  <si>
    <t xml:space="preserve">           0.958   </t>
  </si>
  <si>
    <t xml:space="preserve">           0.797   </t>
  </si>
  <si>
    <t xml:space="preserve">           0.049   </t>
  </si>
  <si>
    <t xml:space="preserve">           0.032   </t>
  </si>
  <si>
    <t xml:space="preserve">           0.091   </t>
  </si>
  <si>
    <t xml:space="preserve">Table 9c: Heterogeneity in Treatment Effects on Business Performance by Business Aspirations at Baseline</t>
  </si>
  <si>
    <t xml:space="preserve">Estimated Monthly Profits</t>
  </si>
  <si>
    <t xml:space="preserve">Estimated
Monthly Profits
(Winsorized 1%)</t>
  </si>
  <si>
    <t xml:space="preserve">Estimated
Monthly Profits
(Winsorized 2%)</t>
  </si>
  <si>
    <t xml:space="preserve">Monthly 
Business Sales</t>
  </si>
  <si>
    <t xml:space="preserve">Monthly 
Business Sales
(Winsorized 1%)</t>
  </si>
  <si>
    <t xml:space="preserve">Monthly 
Business Sales
(Winsorized 2%)</t>
  </si>
  <si>
    <t xml:space="preserve">Business
Closures 
At Endline</t>
  </si>
  <si>
    <t xml:space="preserve">       -1284.263   </t>
  </si>
  <si>
    <t xml:space="preserve">        -186.042   </t>
  </si>
  <si>
    <t xml:space="preserve">        -134.262   </t>
  </si>
  <si>
    <t xml:space="preserve">        1312.271   </t>
  </si>
  <si>
    <t xml:space="preserve">         469.825   </t>
  </si>
  <si>
    <t xml:space="preserve">         248.836   </t>
  </si>
  <si>
    <t xml:space="preserve">      (1044.289)   </t>
  </si>
  <si>
    <t xml:space="preserve">       (217.006)   </t>
  </si>
  <si>
    <t xml:space="preserve">       (173.938)   </t>
  </si>
  <si>
    <t xml:space="preserve">      (1040.951)   </t>
  </si>
  <si>
    <t xml:space="preserve">       (702.223)   </t>
  </si>
  <si>
    <t xml:space="preserve">       (587.923)   </t>
  </si>
  <si>
    <t xml:space="preserve">         594.237   </t>
  </si>
  <si>
    <t xml:space="preserve">         501.167*  </t>
  </si>
  <si>
    <t xml:space="preserve">         405.521*  </t>
  </si>
  <si>
    <t xml:space="preserve">        1030.771   </t>
  </si>
  <si>
    <t xml:space="preserve">        1367.943*  </t>
  </si>
  <si>
    <t xml:space="preserve">        1329.642*  </t>
  </si>
  <si>
    <t xml:space="preserve">       (371.696)   </t>
  </si>
  <si>
    <t xml:space="preserve">       (268.491)   </t>
  </si>
  <si>
    <t xml:space="preserve">       (212.299)   </t>
  </si>
  <si>
    <t xml:space="preserve">       (982.738)   </t>
  </si>
  <si>
    <t xml:space="preserve">       (810.107)   </t>
  </si>
  <si>
    <t xml:space="preserve">       (687.651)   </t>
  </si>
  <si>
    <t xml:space="preserve">         531.564*  </t>
  </si>
  <si>
    <t xml:space="preserve">         652.882***</t>
  </si>
  <si>
    <t xml:space="preserve">         578.620***</t>
  </si>
  <si>
    <t xml:space="preserve">        1703.126*  </t>
  </si>
  <si>
    <t xml:space="preserve">        1691.132** </t>
  </si>
  <si>
    <t xml:space="preserve">        1598.410** </t>
  </si>
  <si>
    <t xml:space="preserve">       (277.018)   </t>
  </si>
  <si>
    <t xml:space="preserve">       (228.872)   </t>
  </si>
  <si>
    <t xml:space="preserve">       (189.635)   </t>
  </si>
  <si>
    <t xml:space="preserve">       (985.361)   </t>
  </si>
  <si>
    <t xml:space="preserve">       (798.465)   </t>
  </si>
  <si>
    <t xml:space="preserve">       (689.008)   </t>
  </si>
  <si>
    <t xml:space="preserve">        1114.562** </t>
  </si>
  <si>
    <t xml:space="preserve">         652.279** </t>
  </si>
  <si>
    <t xml:space="preserve">         489.824** </t>
  </si>
  <si>
    <t xml:space="preserve">        1843.933*  </t>
  </si>
  <si>
    <t xml:space="preserve">        1562.743*  </t>
  </si>
  <si>
    <t xml:space="preserve">        1611.174** </t>
  </si>
  <si>
    <t xml:space="preserve">       (513.767)   </t>
  </si>
  <si>
    <t xml:space="preserve">       (273.257)   </t>
  </si>
  <si>
    <t xml:space="preserve">       (209.071)   </t>
  </si>
  <si>
    <t xml:space="preserve">       (976.338)   </t>
  </si>
  <si>
    <t xml:space="preserve">       (811.879)   </t>
  </si>
  <si>
    <t xml:space="preserve">       (721.083)   </t>
  </si>
  <si>
    <t xml:space="preserve">        1126.896   </t>
  </si>
  <si>
    <t xml:space="preserve">          51.246   </t>
  </si>
  <si>
    <t xml:space="preserve">         -11.604   </t>
  </si>
  <si>
    <t xml:space="preserve">       -2398.499** </t>
  </si>
  <si>
    <t xml:space="preserve">       -1514.369** </t>
  </si>
  <si>
    <t xml:space="preserve">       -1337.772** </t>
  </si>
  <si>
    <t xml:space="preserve">      (1075.273)   </t>
  </si>
  <si>
    <t xml:space="preserve">       (234.792)   </t>
  </si>
  <si>
    <t xml:space="preserve">       (186.343)   </t>
  </si>
  <si>
    <t xml:space="preserve">      (1087.344)   </t>
  </si>
  <si>
    <t xml:space="preserve">       (695.912)   </t>
  </si>
  <si>
    <t xml:space="preserve">       (583.556)   </t>
  </si>
  <si>
    <t xml:space="preserve">        -864.910** </t>
  </si>
  <si>
    <t xml:space="preserve">        -730.406***</t>
  </si>
  <si>
    <t xml:space="preserve">        -593.086***</t>
  </si>
  <si>
    <t xml:space="preserve">       -1348.366   </t>
  </si>
  <si>
    <t xml:space="preserve">       -1587.748** </t>
  </si>
  <si>
    <t xml:space="preserve">       -1539.837** </t>
  </si>
  <si>
    <t xml:space="preserve">       (374.696)   </t>
  </si>
  <si>
    <t xml:space="preserve">       (269.780)   </t>
  </si>
  <si>
    <t xml:space="preserve">       (212.928)   </t>
  </si>
  <si>
    <t xml:space="preserve">       (952.487)   </t>
  </si>
  <si>
    <t xml:space="preserve">       (776.493)   </t>
  </si>
  <si>
    <t xml:space="preserve">       (664.422)   </t>
  </si>
  <si>
    <t xml:space="preserve">        -610.654** </t>
  </si>
  <si>
    <t xml:space="preserve">        -730.127***</t>
  </si>
  <si>
    <t xml:space="preserve">        -599.614***</t>
  </si>
  <si>
    <t xml:space="preserve">       -1754.661*  </t>
  </si>
  <si>
    <t xml:space="preserve">       -1579.841** </t>
  </si>
  <si>
    <t xml:space="preserve">       -1474.590** </t>
  </si>
  <si>
    <t xml:space="preserve">       (297.965)   </t>
  </si>
  <si>
    <t xml:space="preserve">       (236.941)   </t>
  </si>
  <si>
    <t xml:space="preserve">       (198.951)   </t>
  </si>
  <si>
    <t xml:space="preserve">       (995.899)   </t>
  </si>
  <si>
    <t xml:space="preserve">       (777.587)   </t>
  </si>
  <si>
    <t xml:space="preserve">       (681.562)   </t>
  </si>
  <si>
    <t xml:space="preserve">       -1144.661** </t>
  </si>
  <si>
    <t xml:space="preserve">        -631.809** </t>
  </si>
  <si>
    <t xml:space="preserve">        -520.059** </t>
  </si>
  <si>
    <t xml:space="preserve">       -2355.687** </t>
  </si>
  <si>
    <t xml:space="preserve">       -1954.578** </t>
  </si>
  <si>
    <t xml:space="preserve">       -1988.679***</t>
  </si>
  <si>
    <t xml:space="preserve">       (510.946)   </t>
  </si>
  <si>
    <t xml:space="preserve">       (290.379)   </t>
  </si>
  <si>
    <t xml:space="preserve">       (216.053)   </t>
  </si>
  <si>
    <t xml:space="preserve">      (1062.597)   </t>
  </si>
  <si>
    <t xml:space="preserve">       (774.506)   </t>
  </si>
  <si>
    <t xml:space="preserve">       (686.813)   </t>
  </si>
  <si>
    <t xml:space="preserve">           0.067   </t>
  </si>
  <si>
    <t xml:space="preserve">           0.102   </t>
  </si>
  <si>
    <t xml:space="preserve">           0.113   </t>
  </si>
  <si>
    <t xml:space="preserve">           0.520   </t>
  </si>
  <si>
    <t xml:space="preserve">           0.502   </t>
  </si>
  <si>
    <t xml:space="preserve">           0.517   </t>
  </si>
  <si>
    <t xml:space="preserve">            1178   </t>
  </si>
  <si>
    <t xml:space="preserve">           0.478   </t>
  </si>
  <si>
    <t xml:space="preserve">           0.445   </t>
  </si>
  <si>
    <t xml:space="preserve">           0.200   </t>
  </si>
  <si>
    <t xml:space="preserve">           0.632   </t>
  </si>
  <si>
    <t xml:space="preserve">           0.729   </t>
  </si>
  <si>
    <t xml:space="preserve">           0.649   </t>
  </si>
  <si>
    <t xml:space="preserve">           0.928   </t>
  </si>
  <si>
    <t xml:space="preserve">           0.899   </t>
  </si>
  <si>
    <t xml:space="preserve">           0.912   </t>
  </si>
  <si>
    <t xml:space="preserve">           0.346   </t>
  </si>
  <si>
    <t xml:space="preserve">           0.386   </t>
  </si>
  <si>
    <t xml:space="preserve">Table x: Heterogeneity in Treatment Effects on Satisfaction by Business Aspirations at Baseline</t>
  </si>
  <si>
    <t xml:space="preserve">Life
Satisfaction
(1-10)</t>
  </si>
  <si>
    <t xml:space="preserve">Financial
Satisfaction
(1-10)</t>
  </si>
  <si>
    <t xml:space="preserve">         (0.255)   </t>
  </si>
  <si>
    <t xml:space="preserve">          -0.222   </t>
  </si>
  <si>
    <t xml:space="preserve">           0.182   </t>
  </si>
  <si>
    <t xml:space="preserve">         (0.262)   </t>
  </si>
  <si>
    <t xml:space="preserve">         (0.264)   </t>
  </si>
  <si>
    <t xml:space="preserve">           0.237   </t>
  </si>
  <si>
    <t xml:space="preserve">         (0.247)   </t>
  </si>
  <si>
    <t xml:space="preserve">         (0.257)   </t>
  </si>
  <si>
    <t xml:space="preserve">           0.199   </t>
  </si>
  <si>
    <t xml:space="preserve">           0.646***</t>
  </si>
  <si>
    <t xml:space="preserve">         (0.245)   </t>
  </si>
  <si>
    <t xml:space="preserve">          -0.059   </t>
  </si>
  <si>
    <t xml:space="preserve">         (0.308)   </t>
  </si>
  <si>
    <t xml:space="preserve">         (0.320)   </t>
  </si>
  <si>
    <t xml:space="preserve">          -0.055   </t>
  </si>
  <si>
    <t xml:space="preserve">         (0.299)   </t>
  </si>
  <si>
    <t xml:space="preserve">         (0.304)   </t>
  </si>
  <si>
    <t xml:space="preserve">           0.013   </t>
  </si>
  <si>
    <t xml:space="preserve">           0.127   </t>
  </si>
  <si>
    <t xml:space="preserve">         (0.334)   </t>
  </si>
  <si>
    <t xml:space="preserve">         (0.329)   </t>
  </si>
  <si>
    <t xml:space="preserve">          -0.130   </t>
  </si>
  <si>
    <t xml:space="preserve">          -0.486*  </t>
  </si>
  <si>
    <t xml:space="preserve">         (0.281)   </t>
  </si>
  <si>
    <t xml:space="preserve">         (0.275)   </t>
  </si>
  <si>
    <t xml:space="preserve">           0.037   </t>
  </si>
  <si>
    <t xml:space="preserve">           0.610   </t>
  </si>
  <si>
    <t xml:space="preserve">           0.895   </t>
  </si>
  <si>
    <t xml:space="preserve">           0.391   </t>
  </si>
  <si>
    <t xml:space="preserve">           0.932   </t>
  </si>
  <si>
    <t xml:space="preserve">           0.203   </t>
  </si>
  <si>
    <t xml:space="preserve">           0.498   </t>
  </si>
</sst>
</file>

<file path=xl/styles.xml><?xml version="1.0" encoding="utf-8"?>
<styleSheet xmlns="http://schemas.openxmlformats.org/spreadsheetml/2006/main">
  <numFmts count="4">
    <numFmt numFmtId="164" formatCode="General"/>
    <numFmt numFmtId="165" formatCode="@"/>
    <numFmt numFmtId="166" formatCode="0.00"/>
    <numFmt numFmtId="167" formatCode="0.00\ ;\(0.00\)"/>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i val="true"/>
      <sz val="11"/>
      <color rgb="FF000000"/>
      <name val="Arial"/>
      <family val="0"/>
      <charset val="1"/>
    </font>
    <font>
      <sz val="9"/>
      <color rgb="FF000000"/>
      <name val="Calibri"/>
      <family val="0"/>
    </font>
    <font>
      <sz val="9"/>
      <color rgb="FF000000"/>
      <name val="Times New Roman"/>
      <family val="0"/>
    </font>
    <font>
      <sz val="11"/>
      <color rgb="FF000000"/>
      <name val="Arial"/>
      <family val="2"/>
      <charset val="1"/>
    </font>
    <font>
      <b val="true"/>
      <sz val="13"/>
      <color rgb="FF000000"/>
      <name val="Arial"/>
      <family val="2"/>
      <charset val="1"/>
    </font>
    <font>
      <i val="true"/>
      <sz val="11"/>
      <color rgb="FF000000"/>
      <name val="Arial"/>
      <family val="2"/>
      <charset val="1"/>
    </font>
    <font>
      <b val="true"/>
      <i val="true"/>
      <sz val="11"/>
      <color rgb="FF000000"/>
      <name val="Arial"/>
      <family val="2"/>
      <charset val="1"/>
    </font>
    <font>
      <b val="true"/>
      <sz val="11"/>
      <color rgb="FF000000"/>
      <name val="Arial"/>
      <family val="2"/>
      <charset val="1"/>
    </font>
    <font>
      <sz val="9"/>
      <color rgb="FF000000"/>
      <name val="Arial"/>
      <family val="0"/>
    </font>
  </fonts>
  <fills count="3">
    <fill>
      <patternFill patternType="none"/>
    </fill>
    <fill>
      <patternFill patternType="gray125"/>
    </fill>
    <fill>
      <patternFill patternType="solid">
        <fgColor rgb="FFEEEEEE"/>
        <bgColor rgb="FFFFFFCC"/>
      </patternFill>
    </fill>
  </fills>
  <borders count="13">
    <border diagonalUp="false" diagonalDown="false">
      <left/>
      <right/>
      <top/>
      <bottom/>
      <diagonal/>
    </border>
    <border diagonalUp="false" diagonalDown="false">
      <left/>
      <right/>
      <top style="thin"/>
      <bottom/>
      <diagonal/>
    </border>
    <border diagonalUp="false" diagonalDown="false">
      <left/>
      <right style="hair"/>
      <top style="thin"/>
      <bottom/>
      <diagonal/>
    </border>
    <border diagonalUp="false" diagonalDown="false">
      <left/>
      <right style="hair"/>
      <top/>
      <bottom/>
      <diagonal/>
    </border>
    <border diagonalUp="false" diagonalDown="false">
      <left style="hair"/>
      <right/>
      <top/>
      <bottom/>
      <diagonal/>
    </border>
    <border diagonalUp="false" diagonalDown="false">
      <left/>
      <right/>
      <top/>
      <bottom style="thin"/>
      <diagonal/>
    </border>
    <border diagonalUp="false" diagonalDown="false">
      <left/>
      <right/>
      <top/>
      <bottom style="double"/>
      <diagonal/>
    </border>
    <border diagonalUp="false" diagonalDown="false">
      <left/>
      <right/>
      <top style="thin"/>
      <bottom style="hair"/>
      <diagonal/>
    </border>
    <border diagonalUp="false" diagonalDown="false">
      <left/>
      <right/>
      <top style="hair"/>
      <bottom style="hair"/>
      <diagonal/>
    </border>
    <border diagonalUp="false" diagonalDown="false">
      <left/>
      <right style="hair"/>
      <top style="thin"/>
      <bottom style="hair"/>
      <diagonal/>
    </border>
    <border diagonalUp="false" diagonalDown="false">
      <left/>
      <right style="hair"/>
      <top style="hair"/>
      <bottom style="hair"/>
      <diagonal/>
    </border>
    <border diagonalUp="false" diagonalDown="false">
      <left/>
      <right/>
      <top/>
      <bottom style="hair"/>
      <diagonal/>
    </border>
    <border diagonalUp="false" diagonalDown="false">
      <left/>
      <right/>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5" fontId="0" fillId="0" borderId="3" xfId="0" applyFont="true" applyBorder="true" applyAlignment="true" applyProtection="false">
      <alignment horizontal="right" vertical="bottom" textRotation="0" wrapText="false" indent="0" shrinkToFit="false"/>
      <protection locked="true" hidden="false"/>
    </xf>
    <xf numFmtId="165" fontId="0" fillId="0" borderId="4"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right" vertical="bottom" textRotation="0" wrapText="false" indent="0" shrinkToFit="false"/>
      <protection locked="true" hidden="false"/>
    </xf>
    <xf numFmtId="164" fontId="0" fillId="0" borderId="5" xfId="0" applyFont="true" applyBorder="true" applyAlignment="true" applyProtection="false">
      <alignment horizontal="right" vertical="bottom" textRotation="0" wrapText="true" indent="0" shrinkToFit="false"/>
      <protection locked="true" hidden="false"/>
    </xf>
    <xf numFmtId="164" fontId="0" fillId="0" borderId="5" xfId="0" applyFont="fals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right" vertical="bottom" textRotation="0" wrapText="true" indent="0" shrinkToFit="false"/>
      <protection locked="true" hidden="false"/>
    </xf>
    <xf numFmtId="165" fontId="0" fillId="2" borderId="0" xfId="0" applyFont="true" applyBorder="false" applyAlignment="true" applyProtection="false">
      <alignment horizontal="right" vertical="bottom" textRotation="0" wrapText="false" indent="0" shrinkToFit="false"/>
      <protection locked="true" hidden="false"/>
    </xf>
    <xf numFmtId="165" fontId="0" fillId="2" borderId="3" xfId="0" applyFont="true" applyBorder="true" applyAlignment="true" applyProtection="false">
      <alignment horizontal="right"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true" applyProtection="false">
      <alignment horizontal="right" vertical="bottom" textRotation="0" wrapText="false" indent="0" shrinkToFit="false"/>
      <protection locked="true" hidden="false"/>
    </xf>
    <xf numFmtId="165" fontId="0" fillId="0" borderId="12" xfId="0" applyFont="false" applyBorder="true" applyAlignment="true" applyProtection="false">
      <alignment horizontal="right"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center" vertical="center" textRotation="0" wrapText="false" indent="0" shrinkToFit="false"/>
      <protection locked="true" hidden="false"/>
    </xf>
    <xf numFmtId="166" fontId="8" fillId="0" borderId="0" xfId="0" applyFont="true" applyBorder="false" applyAlignment="true" applyProtection="false">
      <alignment horizontal="center" vertical="bottom" textRotation="0" wrapText="false" indent="0" shrinkToFit="false"/>
      <protection locked="true" hidden="false"/>
    </xf>
    <xf numFmtId="166" fontId="9" fillId="0" borderId="5"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true" applyAlignment="true" applyProtection="false">
      <alignment horizontal="center" vertical="bottom" textRotation="0" wrapText="false" indent="0" shrinkToFit="false"/>
      <protection locked="true" hidden="false"/>
    </xf>
    <xf numFmtId="166" fontId="8" fillId="0" borderId="1" xfId="0" applyFont="true" applyBorder="true" applyAlignment="true" applyProtection="false">
      <alignment horizontal="general" vertical="bottom" textRotation="0" wrapText="true" indent="0" shrinkToFit="false"/>
      <protection locked="true" hidden="false"/>
    </xf>
    <xf numFmtId="166" fontId="8" fillId="0" borderId="0" xfId="0" applyFont="true" applyBorder="true" applyAlignment="true" applyProtection="false">
      <alignment horizontal="general" vertical="bottom" textRotation="0" wrapText="true" indent="0" shrinkToFit="false"/>
      <protection locked="true" hidden="false"/>
    </xf>
    <xf numFmtId="166" fontId="8" fillId="0" borderId="0" xfId="0" applyFont="true" applyBorder="true" applyAlignment="true" applyProtection="false">
      <alignment horizontal="center" vertical="bottom" textRotation="0" wrapText="true" indent="0" shrinkToFit="false"/>
      <protection locked="true" hidden="false"/>
    </xf>
    <xf numFmtId="166" fontId="8" fillId="0" borderId="0" xfId="0" applyFont="true" applyBorder="true" applyAlignment="true" applyProtection="false">
      <alignment horizontal="center" vertical="center" textRotation="0" wrapText="true" indent="0" shrinkToFit="false"/>
      <protection locked="true" hidden="false"/>
    </xf>
    <xf numFmtId="166" fontId="8" fillId="0" borderId="5" xfId="0" applyFont="true" applyBorder="true" applyAlignment="true" applyProtection="false">
      <alignment horizontal="general" vertical="bottom" textRotation="0" wrapText="true" indent="0" shrinkToFit="false"/>
      <protection locked="true" hidden="false"/>
    </xf>
    <xf numFmtId="166" fontId="10" fillId="0" borderId="5" xfId="0" applyFont="true" applyBorder="true" applyAlignment="true" applyProtection="false">
      <alignment horizontal="general" vertical="bottom" textRotation="0" wrapText="true" indent="0" shrinkToFit="false"/>
      <protection locked="true" hidden="false"/>
    </xf>
    <xf numFmtId="166" fontId="10" fillId="0" borderId="5" xfId="0" applyFont="true" applyBorder="true" applyAlignment="true" applyProtection="false">
      <alignment horizontal="center" vertical="bottom" textRotation="0" wrapText="true" indent="0" shrinkToFit="false"/>
      <protection locked="true" hidden="false"/>
    </xf>
    <xf numFmtId="166" fontId="10" fillId="0" borderId="0" xfId="0" applyFont="true" applyBorder="true" applyAlignment="true" applyProtection="false">
      <alignment horizontal="general" vertical="bottom" textRotation="0" wrapText="true" indent="0" shrinkToFit="false"/>
      <protection locked="true" hidden="false"/>
    </xf>
    <xf numFmtId="166" fontId="10" fillId="0" borderId="0" xfId="0" applyFont="true" applyBorder="true" applyAlignment="true" applyProtection="false">
      <alignment horizontal="center" vertical="bottom" textRotation="0" wrapText="true" indent="0" shrinkToFit="false"/>
      <protection locked="true" hidden="false"/>
    </xf>
    <xf numFmtId="166" fontId="11" fillId="0" borderId="0" xfId="0" applyFont="true" applyBorder="false" applyAlignment="true" applyProtection="false">
      <alignment horizontal="left"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6" fontId="8" fillId="0" borderId="6" xfId="0" applyFont="true" applyBorder="true" applyAlignment="false" applyProtection="false">
      <alignment horizontal="general" vertical="bottom" textRotation="0" wrapText="false" indent="0" shrinkToFit="false"/>
      <protection locked="true" hidden="false"/>
    </xf>
    <xf numFmtId="166" fontId="8" fillId="0" borderId="6" xfId="0" applyFont="true" applyBorder="true" applyAlignment="true" applyProtection="false">
      <alignment horizontal="center"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6" fontId="8" fillId="0" borderId="0"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6" fontId="8" fillId="0" borderId="12" xfId="0" applyFont="true" applyBorder="true" applyAlignment="true" applyProtection="false">
      <alignment horizontal="center" vertical="center" textRotation="0" wrapText="true" indent="0" shrinkToFit="false"/>
      <protection locked="true" hidden="false"/>
    </xf>
    <xf numFmtId="166" fontId="10" fillId="0" borderId="5"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6" fontId="12" fillId="0" borderId="0" xfId="0" applyFont="true" applyBorder="false" applyAlignment="true" applyProtection="false">
      <alignment horizontal="left" vertical="center" textRotation="0" wrapText="false" indent="0" shrinkToFit="false"/>
      <protection locked="true" hidden="false"/>
    </xf>
    <xf numFmtId="166" fontId="8"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8"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false" indent="0" shrinkToFit="false"/>
      <protection locked="true" hidden="false"/>
    </xf>
    <xf numFmtId="166" fontId="12"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6" fontId="8" fillId="0" borderId="1" xfId="0" applyFont="true" applyBorder="true" applyAlignment="true" applyProtection="false">
      <alignment horizontal="center"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right"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5" fontId="0" fillId="0" borderId="3" xfId="0" applyFont="true" applyBorder="true" applyAlignment="true" applyProtection="false">
      <alignment horizontal="right" vertical="center" textRotation="0" wrapText="false" indent="0" shrinkToFit="false"/>
      <protection locked="true" hidden="false"/>
    </xf>
    <xf numFmtId="164" fontId="0" fillId="0" borderId="11" xfId="0" applyFont="false" applyBorder="true" applyAlignment="true" applyProtection="false">
      <alignment horizontal="right" vertical="center" textRotation="0" wrapText="false" indent="0" shrinkToFit="false"/>
      <protection locked="true" hidden="false"/>
    </xf>
    <xf numFmtId="164" fontId="0" fillId="0" borderId="11" xfId="0" applyFont="fals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right"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right"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5" fontId="0" fillId="0" borderId="3"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0" fillId="0" borderId="11" xfId="0" applyFont="false" applyBorder="true" applyAlignment="true" applyProtection="false">
      <alignment horizontal="center" vertical="bottom" textRotation="0" wrapText="true" indent="0" shrinkToFit="false"/>
      <protection locked="true" hidden="false"/>
    </xf>
    <xf numFmtId="165" fontId="0" fillId="2" borderId="0" xfId="0" applyFont="true" applyBorder="false" applyAlignment="true" applyProtection="false">
      <alignment horizontal="general" vertical="bottom" textRotation="0" wrapText="false" indent="0" shrinkToFit="false"/>
      <protection locked="true" hidden="false"/>
    </xf>
    <xf numFmtId="165" fontId="0" fillId="2" borderId="3" xfId="0" applyFont="true" applyBorder="true" applyAlignment="tru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19440</xdr:colOff>
      <xdr:row>35</xdr:row>
      <xdr:rowOff>21960</xdr:rowOff>
    </xdr:from>
    <xdr:to>
      <xdr:col>10</xdr:col>
      <xdr:colOff>790200</xdr:colOff>
      <xdr:row>35</xdr:row>
      <xdr:rowOff>735120</xdr:rowOff>
    </xdr:to>
    <xdr:sp>
      <xdr:nvSpPr>
        <xdr:cNvPr id="0" name="CustomShape 1"/>
        <xdr:cNvSpPr/>
      </xdr:nvSpPr>
      <xdr:spPr>
        <a:xfrm>
          <a:off x="252360" y="9552600"/>
          <a:ext cx="11267280" cy="71316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individual dimensions of business aspirations on treatment dummies. Columns (1) to (4) present results from regressions that take short-term aspiration levels as their outcome. In particular, these include aspirations for the surface of the business (Column 1), the number of employees (Column 2) and daily customers (Column 3), and the amount of daily sales (Column 4). Analogously, Columns (5) to (8) present results with long-term aspirations as the outcome. The outcome dimensions are the same as in the short-term with the exception that no data was collected for sales aspirations in the long-term.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18000</xdr:colOff>
      <xdr:row>35</xdr:row>
      <xdr:rowOff>12240</xdr:rowOff>
    </xdr:from>
    <xdr:to>
      <xdr:col>7</xdr:col>
      <xdr:colOff>748800</xdr:colOff>
      <xdr:row>35</xdr:row>
      <xdr:rowOff>635400</xdr:rowOff>
    </xdr:to>
    <xdr:sp>
      <xdr:nvSpPr>
        <xdr:cNvPr id="9" name="CustomShape 1"/>
        <xdr:cNvSpPr/>
      </xdr:nvSpPr>
      <xdr:spPr>
        <a:xfrm>
          <a:off x="198720" y="10100880"/>
          <a:ext cx="9448920" cy="62316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a composite score of aggregate business aspirations on treatment dummies. Columns (1) and (2) present results from regressions that take short-term aspiration levels as their outcome. While Column (1) includes stratification dummies and village-level fixed effects, Column (2) aditionally controls for the basline level of the outcome. Analogously, Columns (5) to (8) present results with long-term aspirations as the outcome.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19440</xdr:colOff>
      <xdr:row>33</xdr:row>
      <xdr:rowOff>114480</xdr:rowOff>
    </xdr:from>
    <xdr:to>
      <xdr:col>8</xdr:col>
      <xdr:colOff>1182600</xdr:colOff>
      <xdr:row>34</xdr:row>
      <xdr:rowOff>726480</xdr:rowOff>
    </xdr:to>
    <xdr:sp>
      <xdr:nvSpPr>
        <xdr:cNvPr id="10" name="CustomShape 1"/>
        <xdr:cNvSpPr/>
      </xdr:nvSpPr>
      <xdr:spPr>
        <a:xfrm>
          <a:off x="217440" y="9433080"/>
          <a:ext cx="13137840" cy="72936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individual dimensions of business aspirations on treatment dummies. Columns (1) to (4) present results from regressions that take short-term aspiration levels as their outcome. In particular, these include aspirations for the surface of the business (Column 1), the number of employees (Column 2) and daily customers (Column 3), and the amount of daily sales (Column 4). Analogously, Columns (5) to (8) present results with long-term aspirations as the outcome. The outcome dimensions are the same as in the short-term with the exception that no data was collected for sales aspirations in the long-term.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2880</xdr:colOff>
      <xdr:row>34</xdr:row>
      <xdr:rowOff>10080</xdr:rowOff>
    </xdr:from>
    <xdr:to>
      <xdr:col>3</xdr:col>
      <xdr:colOff>1150560</xdr:colOff>
      <xdr:row>35</xdr:row>
      <xdr:rowOff>78840</xdr:rowOff>
    </xdr:to>
    <xdr:sp>
      <xdr:nvSpPr>
        <xdr:cNvPr id="11" name="CustomShape 1"/>
        <xdr:cNvSpPr/>
      </xdr:nvSpPr>
      <xdr:spPr>
        <a:xfrm>
          <a:off x="200880" y="9479520"/>
          <a:ext cx="7072200" cy="101700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individual dimensions of business aspirations on treatment dummies. Columns (1) to (4) present results from regressions that take short-term aspiration levels as their outcome. In particular, these include aspirations for the surface of the business (Column 1), the number of employees (Column 2) and daily customers (Column 3), and the amount of daily sales (Column 4). Analogously, Columns (5) to (8) present results with long-term aspirations as the outcome. The outcome dimensions are the same as in the short-term with the exception that no data was collected for sales aspirations in the long-term.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18000</xdr:colOff>
      <xdr:row>34</xdr:row>
      <xdr:rowOff>68040</xdr:rowOff>
    </xdr:from>
    <xdr:to>
      <xdr:col>13</xdr:col>
      <xdr:colOff>652320</xdr:colOff>
      <xdr:row>35</xdr:row>
      <xdr:rowOff>573840</xdr:rowOff>
    </xdr:to>
    <xdr:sp>
      <xdr:nvSpPr>
        <xdr:cNvPr id="1" name="CustomShape 1"/>
        <xdr:cNvSpPr/>
      </xdr:nvSpPr>
      <xdr:spPr>
        <a:xfrm>
          <a:off x="198720" y="9967680"/>
          <a:ext cx="13895280" cy="623160"/>
        </a:xfrm>
        <a:prstGeom prst="rect">
          <a:avLst/>
        </a:prstGeom>
        <a:solidFill>
          <a:srgbClr val="ffff00"/>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a composite score of aggregate business aspirations on treatment dummies. Columns (1) and (2) present results from regressions that take short-term aspiration levels as their outcome. While Column (1) includes stratification dummies and village-level fixed effects, Column (2) aditionally controls for the basline level of the outcome. Analogously, Columns (5) to (8) present results with long-term aspirations as the outcome.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44</xdr:row>
      <xdr:rowOff>80280</xdr:rowOff>
    </xdr:from>
    <xdr:to>
      <xdr:col>5</xdr:col>
      <xdr:colOff>598680</xdr:colOff>
      <xdr:row>46</xdr:row>
      <xdr:rowOff>39240</xdr:rowOff>
    </xdr:to>
    <xdr:sp>
      <xdr:nvSpPr>
        <xdr:cNvPr id="2" name="CustomShape 1"/>
        <xdr:cNvSpPr/>
      </xdr:nvSpPr>
      <xdr:spPr>
        <a:xfrm>
          <a:off x="38160" y="7646760"/>
          <a:ext cx="7083000" cy="320760"/>
        </a:xfrm>
        <a:prstGeom prst="rect">
          <a:avLst/>
        </a:prstGeom>
        <a:solidFill>
          <a:srgbClr val="ffffff"/>
        </a:solidFill>
        <a:ln w="9360">
          <a:noFill/>
        </a:ln>
      </xdr:spPr>
      <xdr:style>
        <a:lnRef idx="0"/>
        <a:fillRef idx="0"/>
        <a:effectRef idx="0"/>
        <a:fontRef idx="minor"/>
      </xdr:style>
      <xdr:txBody>
        <a:bodyPr lIns="0" rIns="0" tIns="0" bIns="0"/>
        <a:p>
          <a:pPr algn="just">
            <a:lnSpc>
              <a:spcPct val="100000"/>
            </a:lnSpc>
          </a:pPr>
          <a:r>
            <a:rPr b="0" lang="en-US" sz="900" spc="-1" strike="noStrike">
              <a:solidFill>
                <a:srgbClr val="000000"/>
              </a:solidFill>
              <a:uFill>
                <a:solidFill>
                  <a:srgbClr val="ffffff"/>
                </a:solidFill>
              </a:uFill>
              <a:latin typeface="Arial"/>
            </a:rPr>
            <a:t>This table presents summary statistics for entrepreneur and business characteristics as well as business aspirations and aspirations for children’s educational and occupational outcomes. Columns (1) presents the sample size, Columns (2) and (3) present the mean and standard deviation, and Column (3) shows the median.</a:t>
          </a: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44</xdr:row>
      <xdr:rowOff>79200</xdr:rowOff>
    </xdr:from>
    <xdr:to>
      <xdr:col>8</xdr:col>
      <xdr:colOff>899640</xdr:colOff>
      <xdr:row>45</xdr:row>
      <xdr:rowOff>175680</xdr:rowOff>
    </xdr:to>
    <xdr:sp>
      <xdr:nvSpPr>
        <xdr:cNvPr id="3" name="CustomShape 1"/>
        <xdr:cNvSpPr/>
      </xdr:nvSpPr>
      <xdr:spPr>
        <a:xfrm>
          <a:off x="38160" y="13076280"/>
          <a:ext cx="10260000" cy="286920"/>
        </a:xfrm>
        <a:prstGeom prst="rect">
          <a:avLst/>
        </a:prstGeom>
        <a:solidFill>
          <a:srgbClr val="ffffff"/>
        </a:solidFill>
        <a:ln w="9360">
          <a:noFill/>
        </a:ln>
      </xdr:spPr>
      <xdr:style>
        <a:lnRef idx="0"/>
        <a:fillRef idx="0"/>
        <a:effectRef idx="0"/>
        <a:fontRef idx="minor"/>
      </xdr:style>
      <xdr:txBody>
        <a:bodyPr lIns="0" rIns="0" tIns="0" bIns="0"/>
        <a:p>
          <a:pPr algn="just">
            <a:lnSpc>
              <a:spcPct val="100000"/>
            </a:lnSpc>
          </a:pPr>
          <a:r>
            <a:rPr b="0" lang="en-US" sz="900" spc="-1" strike="noStrike">
              <a:solidFill>
                <a:srgbClr val="000000"/>
              </a:solidFill>
              <a:uFill>
                <a:solidFill>
                  <a:srgbClr val="ffffff"/>
                </a:solidFill>
              </a:uFill>
              <a:latin typeface="Arial"/>
            </a:rPr>
            <a:t>This table presents summary statistics for entrepreneur and business characteristics as well as business aspirations and aspirations for children’s educational and occupational outcomes. Columns (1) presents the sample size, Columns (2) and (3) present the mean and standard deviation, and Column (3) shows the median.</a:t>
          </a: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44</xdr:row>
      <xdr:rowOff>96480</xdr:rowOff>
    </xdr:from>
    <xdr:to>
      <xdr:col>5</xdr:col>
      <xdr:colOff>954360</xdr:colOff>
      <xdr:row>46</xdr:row>
      <xdr:rowOff>14040</xdr:rowOff>
    </xdr:to>
    <xdr:sp>
      <xdr:nvSpPr>
        <xdr:cNvPr id="4" name="CustomShape 1"/>
        <xdr:cNvSpPr/>
      </xdr:nvSpPr>
      <xdr:spPr>
        <a:xfrm>
          <a:off x="38160" y="8024760"/>
          <a:ext cx="7914240" cy="289080"/>
        </a:xfrm>
        <a:prstGeom prst="rect">
          <a:avLst/>
        </a:prstGeom>
        <a:solidFill>
          <a:srgbClr val="ffffff"/>
        </a:solidFill>
        <a:ln w="9360">
          <a:noFill/>
        </a:ln>
      </xdr:spPr>
      <xdr:style>
        <a:lnRef idx="0"/>
        <a:fillRef idx="0"/>
        <a:effectRef idx="0"/>
        <a:fontRef idx="minor"/>
      </xdr:style>
      <xdr:txBody>
        <a:bodyPr lIns="0" rIns="0" tIns="0" bIns="0"/>
        <a:p>
          <a:pPr algn="just">
            <a:lnSpc>
              <a:spcPct val="100000"/>
            </a:lnSpc>
          </a:pPr>
          <a:r>
            <a:rPr b="0" lang="en-US" sz="900" spc="-1" strike="noStrike">
              <a:solidFill>
                <a:srgbClr val="000000"/>
              </a:solidFill>
              <a:uFill>
                <a:solidFill>
                  <a:srgbClr val="ffffff"/>
                </a:solidFill>
              </a:uFill>
              <a:latin typeface="Arial"/>
            </a:rPr>
            <a:t>This table presents randomization checks for entrepreneur and business characteristics as well as business aspirations and aspirations for children’s educational and occupational outcomes. Columns (1) presents the sample size, Columns (2) and (3) present the mean and standard deviation, and Column (3) shows the median.</a:t>
          </a: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24</xdr:row>
      <xdr:rowOff>98280</xdr:rowOff>
    </xdr:from>
    <xdr:to>
      <xdr:col>9</xdr:col>
      <xdr:colOff>775440</xdr:colOff>
      <xdr:row>25</xdr:row>
      <xdr:rowOff>945720</xdr:rowOff>
    </xdr:to>
    <xdr:sp>
      <xdr:nvSpPr>
        <xdr:cNvPr id="5" name="CustomShape 1"/>
        <xdr:cNvSpPr/>
      </xdr:nvSpPr>
      <xdr:spPr>
        <a:xfrm>
          <a:off x="0" y="6812640"/>
          <a:ext cx="11653920" cy="96480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individual dimensions of business aspirations on treatment dummies. Columns (1) to (4) present results from regressions that take short-term aspiration levels as their outcome. In particular, these include aspirations for the surface of the business (Column 1), the number of employees (Column 2) and daily customers (Column 3), and the amount of daily sales (Column 4). Analogously, Columns (5) to (8) present results with long-term aspirations as the outcome. The outcome dimensions are the same as in the short-term with the exception that no data was collected for sales aspirations in the long-term.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17280</xdr:colOff>
      <xdr:row>24</xdr:row>
      <xdr:rowOff>99000</xdr:rowOff>
    </xdr:from>
    <xdr:to>
      <xdr:col>10</xdr:col>
      <xdr:colOff>720000</xdr:colOff>
      <xdr:row>25</xdr:row>
      <xdr:rowOff>604800</xdr:rowOff>
    </xdr:to>
    <xdr:sp>
      <xdr:nvSpPr>
        <xdr:cNvPr id="6" name="CustomShape 1"/>
        <xdr:cNvSpPr/>
      </xdr:nvSpPr>
      <xdr:spPr>
        <a:xfrm>
          <a:off x="198000" y="7220520"/>
          <a:ext cx="11422800" cy="62316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a composite score of aggregate business aspirations on treatment dummies. Columns (1) and (2) present results from regressions that take short-term aspiration levels as their outcome. While Column (1) includes stratification dummies and village-level fixed effects, Column (2) aditionally controls for the basline level of the outcome. Analogously, Columns (5) to (8) present results with long-term aspirations as the outcome.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16560</xdr:colOff>
      <xdr:row>24</xdr:row>
      <xdr:rowOff>47520</xdr:rowOff>
    </xdr:from>
    <xdr:to>
      <xdr:col>3</xdr:col>
      <xdr:colOff>774720</xdr:colOff>
      <xdr:row>25</xdr:row>
      <xdr:rowOff>68040</xdr:rowOff>
    </xdr:to>
    <xdr:sp>
      <xdr:nvSpPr>
        <xdr:cNvPr id="7" name="CustomShape 1"/>
        <xdr:cNvSpPr/>
      </xdr:nvSpPr>
      <xdr:spPr>
        <a:xfrm>
          <a:off x="181440" y="6596640"/>
          <a:ext cx="6015240" cy="90972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a composite score of aggregate business aspirations on treatment dummies. Columns (1) and (2) present results from regressions that take short-term aspiration levels as their outcome. While Column (1) includes stratification dummies and village-level fixed effects, Column (2) aditionally controls for the basline level of the outcome. Analogously, Columns (5) to (8) present results with long-term aspirations as the outcome.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19440</xdr:colOff>
      <xdr:row>35</xdr:row>
      <xdr:rowOff>31320</xdr:rowOff>
    </xdr:from>
    <xdr:to>
      <xdr:col>11</xdr:col>
      <xdr:colOff>943200</xdr:colOff>
      <xdr:row>35</xdr:row>
      <xdr:rowOff>744480</xdr:rowOff>
    </xdr:to>
    <xdr:sp>
      <xdr:nvSpPr>
        <xdr:cNvPr id="8" name="CustomShape 1"/>
        <xdr:cNvSpPr/>
      </xdr:nvSpPr>
      <xdr:spPr>
        <a:xfrm>
          <a:off x="411120" y="9621720"/>
          <a:ext cx="13365720" cy="71316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individual dimensions of business aspirations on treatment dummies. Columns (1) to (4) present results from regressions that take short-term aspiration levels as their outcome. In particular, these include aspirations for the surface of the business (Column 1), the number of employees (Column 2) and daily customers (Column 3), and the amount of daily sales (Column 4). Analogously, Columns (5) to (8) present results with long-term aspirations as the outcome. The outcome dimensions are the same as in the short-term with the exception that no data was collected for sales aspirations in the long-term.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K36"/>
  <sheetViews>
    <sheetView showFormulas="false" showGridLines="true" showRowColHeaders="true" showZeros="true" rightToLeft="false" tabSelected="false" showOutlineSymbols="true" defaultGridColor="true" view="normal" topLeftCell="A7" colorId="64" zoomScale="60" zoomScaleNormal="60" zoomScalePageLayoutView="100" workbookViewId="0">
      <selection pane="topLeft" activeCell="H22" activeCellId="0" sqref="H22"/>
    </sheetView>
  </sheetViews>
  <sheetFormatPr defaultRowHeight="13.8" outlineLevelRow="0" outlineLevelCol="0"/>
  <cols>
    <col collapsed="false" customWidth="true" hidden="false" outlineLevel="0" max="1" min="1" style="0" width="3.01"/>
    <col collapsed="false" customWidth="true" hidden="false" outlineLevel="0" max="2" min="2" style="0" width="51.6"/>
    <col collapsed="false" customWidth="true" hidden="false" outlineLevel="0" max="1025" min="3" style="0" width="10.5"/>
  </cols>
  <sheetData>
    <row r="1" customFormat="false" ht="16.15" hidden="false" customHeight="false" outlineLevel="0" collapsed="false">
      <c r="B1" s="1" t="s">
        <v>0</v>
      </c>
      <c r="C1" s="1"/>
      <c r="D1" s="1"/>
      <c r="E1" s="1"/>
      <c r="F1" s="1"/>
      <c r="G1" s="1"/>
      <c r="H1" s="1"/>
      <c r="I1" s="1"/>
      <c r="J1" s="1"/>
      <c r="K1" s="1"/>
    </row>
    <row r="2" customFormat="false" ht="13.8" hidden="false" customHeight="false" outlineLevel="0" collapsed="false">
      <c r="B2" s="2" t="str">
        <f aca="false">"                                                  "</f>
        <v>                                                  </v>
      </c>
      <c r="C2" s="3" t="str">
        <f aca="false">"(1)"</f>
        <v>(1)</v>
      </c>
      <c r="D2" s="3" t="str">
        <f aca="false">"(2)"</f>
        <v>(2)</v>
      </c>
      <c r="E2" s="3" t="str">
        <f aca="false">"(3)"</f>
        <v>(3)</v>
      </c>
      <c r="F2" s="4" t="str">
        <f aca="false">"(4)"</f>
        <v>(4)</v>
      </c>
      <c r="G2" s="4" t="str">
        <f aca="false">"(5)"</f>
        <v>(5)</v>
      </c>
      <c r="H2" s="3" t="str">
        <f aca="false">"(6)"</f>
        <v>(6)</v>
      </c>
      <c r="I2" s="3" t="str">
        <f aca="false">"(7)"</f>
        <v>(7)</v>
      </c>
      <c r="J2" s="3" t="str">
        <f aca="false">"(8)"</f>
        <v>(8)</v>
      </c>
      <c r="K2" s="3" t="str">
        <f aca="false">"(9)"</f>
        <v>(9)</v>
      </c>
    </row>
    <row r="3" customFormat="false" ht="25.6" hidden="false" customHeight="true" outlineLevel="0" collapsed="false">
      <c r="B3" s="2"/>
      <c r="C3" s="5" t="s">
        <v>1</v>
      </c>
      <c r="D3" s="5"/>
      <c r="E3" s="5"/>
      <c r="F3" s="5"/>
      <c r="G3" s="5"/>
      <c r="H3" s="6" t="s">
        <v>2</v>
      </c>
      <c r="I3" s="6"/>
      <c r="J3" s="6"/>
      <c r="K3" s="6"/>
    </row>
    <row r="4" customFormat="false" ht="32.65" hidden="false" customHeight="true" outlineLevel="0" collapsed="false">
      <c r="C4" s="7" t="s">
        <v>3</v>
      </c>
      <c r="D4" s="8" t="s">
        <v>4</v>
      </c>
      <c r="E4" s="8" t="s">
        <v>5</v>
      </c>
      <c r="F4" s="9" t="s">
        <v>6</v>
      </c>
      <c r="G4" s="10" t="s">
        <v>7</v>
      </c>
      <c r="H4" s="7" t="s">
        <v>3</v>
      </c>
      <c r="I4" s="8" t="s">
        <v>4</v>
      </c>
      <c r="J4" s="8" t="s">
        <v>5</v>
      </c>
      <c r="K4" s="9" t="s">
        <v>8</v>
      </c>
    </row>
    <row r="5" customFormat="false" ht="21.65" hidden="false" customHeight="true" outlineLevel="0" collapsed="false">
      <c r="B5" s="11" t="s">
        <v>9</v>
      </c>
      <c r="C5" s="12" t="s">
        <v>10</v>
      </c>
      <c r="D5" s="12" t="s">
        <v>11</v>
      </c>
      <c r="E5" s="12" t="s">
        <v>12</v>
      </c>
      <c r="F5" s="12" t="s">
        <v>13</v>
      </c>
      <c r="G5" s="13" t="s">
        <v>14</v>
      </c>
      <c r="H5" s="12" t="s">
        <v>10</v>
      </c>
      <c r="I5" s="12" t="s">
        <v>15</v>
      </c>
      <c r="J5" s="12" t="s">
        <v>16</v>
      </c>
      <c r="K5" s="12" t="s">
        <v>17</v>
      </c>
    </row>
    <row r="6" customFormat="false" ht="20.9" hidden="false" customHeight="true" outlineLevel="0" collapsed="false">
      <c r="C6" s="12" t="s">
        <v>18</v>
      </c>
      <c r="D6" s="12" t="s">
        <v>19</v>
      </c>
      <c r="E6" s="12" t="s">
        <v>20</v>
      </c>
      <c r="F6" s="12" t="s">
        <v>21</v>
      </c>
      <c r="G6" s="13" t="s">
        <v>22</v>
      </c>
      <c r="H6" s="12" t="s">
        <v>23</v>
      </c>
      <c r="I6" s="12" t="s">
        <v>24</v>
      </c>
      <c r="J6" s="12" t="s">
        <v>25</v>
      </c>
      <c r="K6" s="12" t="s">
        <v>26</v>
      </c>
    </row>
    <row r="7" customFormat="false" ht="21.65" hidden="false" customHeight="true" outlineLevel="0" collapsed="false">
      <c r="B7" s="11" t="s">
        <v>27</v>
      </c>
      <c r="C7" s="12" t="s">
        <v>28</v>
      </c>
      <c r="D7" s="12" t="s">
        <v>29</v>
      </c>
      <c r="E7" s="12" t="s">
        <v>30</v>
      </c>
      <c r="F7" s="12" t="s">
        <v>31</v>
      </c>
      <c r="G7" s="13" t="s">
        <v>32</v>
      </c>
      <c r="H7" s="12" t="s">
        <v>33</v>
      </c>
      <c r="I7" s="12" t="s">
        <v>34</v>
      </c>
      <c r="J7" s="12" t="s">
        <v>35</v>
      </c>
      <c r="K7" s="12" t="s">
        <v>36</v>
      </c>
    </row>
    <row r="8" customFormat="false" ht="20.9" hidden="false" customHeight="true" outlineLevel="0" collapsed="false">
      <c r="B8" s="11"/>
      <c r="C8" s="12" t="s">
        <v>37</v>
      </c>
      <c r="D8" s="12" t="s">
        <v>38</v>
      </c>
      <c r="E8" s="12" t="s">
        <v>39</v>
      </c>
      <c r="F8" s="12" t="s">
        <v>40</v>
      </c>
      <c r="G8" s="13" t="s">
        <v>41</v>
      </c>
      <c r="H8" s="12" t="s">
        <v>42</v>
      </c>
      <c r="I8" s="12" t="s">
        <v>43</v>
      </c>
      <c r="J8" s="12" t="s">
        <v>44</v>
      </c>
      <c r="K8" s="12" t="s">
        <v>45</v>
      </c>
    </row>
    <row r="9" customFormat="false" ht="20.9" hidden="false" customHeight="true" outlineLevel="0" collapsed="false">
      <c r="B9" s="11" t="s">
        <v>46</v>
      </c>
      <c r="C9" s="12" t="s">
        <v>47</v>
      </c>
      <c r="D9" s="12" t="s">
        <v>48</v>
      </c>
      <c r="E9" s="12" t="s">
        <v>49</v>
      </c>
      <c r="F9" s="12" t="s">
        <v>50</v>
      </c>
      <c r="G9" s="13" t="s">
        <v>51</v>
      </c>
      <c r="H9" s="12" t="s">
        <v>52</v>
      </c>
      <c r="I9" s="12" t="s">
        <v>53</v>
      </c>
      <c r="J9" s="12" t="s">
        <v>54</v>
      </c>
      <c r="K9" s="12" t="s">
        <v>55</v>
      </c>
    </row>
    <row r="10" customFormat="false" ht="19.15" hidden="false" customHeight="true" outlineLevel="0" collapsed="false">
      <c r="B10" s="11"/>
      <c r="C10" s="12" t="s">
        <v>56</v>
      </c>
      <c r="D10" s="12" t="s">
        <v>57</v>
      </c>
      <c r="E10" s="12" t="s">
        <v>58</v>
      </c>
      <c r="F10" s="12" t="s">
        <v>59</v>
      </c>
      <c r="G10" s="13" t="s">
        <v>60</v>
      </c>
      <c r="H10" s="12" t="s">
        <v>61</v>
      </c>
      <c r="I10" s="12" t="s">
        <v>62</v>
      </c>
      <c r="J10" s="12" t="s">
        <v>63</v>
      </c>
      <c r="K10" s="12" t="s">
        <v>64</v>
      </c>
    </row>
    <row r="11" customFormat="false" ht="20.15" hidden="false" customHeight="true" outlineLevel="0" collapsed="false">
      <c r="B11" s="11" t="s">
        <v>65</v>
      </c>
      <c r="C11" s="12" t="s">
        <v>66</v>
      </c>
      <c r="D11" s="12" t="s">
        <v>67</v>
      </c>
      <c r="E11" s="12" t="s">
        <v>68</v>
      </c>
      <c r="F11" s="12" t="s">
        <v>69</v>
      </c>
      <c r="G11" s="13" t="s">
        <v>70</v>
      </c>
      <c r="H11" s="14" t="s">
        <v>71</v>
      </c>
      <c r="I11" s="15" t="s">
        <v>72</v>
      </c>
      <c r="J11" s="12" t="s">
        <v>73</v>
      </c>
      <c r="K11" s="12" t="s">
        <v>74</v>
      </c>
    </row>
    <row r="12" customFormat="false" ht="22.4" hidden="false" customHeight="true" outlineLevel="0" collapsed="false">
      <c r="C12" s="12" t="s">
        <v>75</v>
      </c>
      <c r="D12" s="12" t="s">
        <v>76</v>
      </c>
      <c r="E12" s="12" t="s">
        <v>77</v>
      </c>
      <c r="F12" s="12" t="s">
        <v>78</v>
      </c>
      <c r="G12" s="13" t="s">
        <v>79</v>
      </c>
      <c r="H12" s="14" t="s">
        <v>80</v>
      </c>
      <c r="I12" s="15" t="s">
        <v>81</v>
      </c>
      <c r="J12" s="12" t="s">
        <v>82</v>
      </c>
      <c r="K12" s="12" t="s">
        <v>83</v>
      </c>
    </row>
    <row r="13" customFormat="false" ht="9.4" hidden="false" customHeight="true" outlineLevel="0" collapsed="false">
      <c r="C13" s="16"/>
      <c r="D13" s="12"/>
      <c r="E13" s="12"/>
      <c r="F13" s="12"/>
      <c r="G13" s="13"/>
      <c r="H13" s="12"/>
      <c r="I13" s="16"/>
      <c r="J13" s="16"/>
      <c r="K13" s="12"/>
    </row>
    <row r="14" customFormat="false" ht="22.4" hidden="false" customHeight="true" outlineLevel="0" collapsed="false">
      <c r="B14" s="11" t="s">
        <v>84</v>
      </c>
      <c r="C14" s="12" t="s">
        <v>85</v>
      </c>
      <c r="D14" s="12" t="s">
        <v>86</v>
      </c>
      <c r="E14" s="12" t="s">
        <v>87</v>
      </c>
      <c r="F14" s="12" t="s">
        <v>88</v>
      </c>
      <c r="G14" s="13" t="s">
        <v>89</v>
      </c>
      <c r="H14" s="12" t="s">
        <v>90</v>
      </c>
      <c r="I14" s="12" t="s">
        <v>91</v>
      </c>
      <c r="J14" s="12" t="s">
        <v>92</v>
      </c>
      <c r="K14" s="12" t="s">
        <v>93</v>
      </c>
    </row>
    <row r="15" customFormat="false" ht="22.4" hidden="false" customHeight="true" outlineLevel="0" collapsed="false">
      <c r="C15" s="12" t="s">
        <v>94</v>
      </c>
      <c r="D15" s="12" t="s">
        <v>95</v>
      </c>
      <c r="E15" s="12" t="s">
        <v>96</v>
      </c>
      <c r="F15" s="12" t="s">
        <v>97</v>
      </c>
      <c r="G15" s="13" t="s">
        <v>98</v>
      </c>
      <c r="H15" s="12" t="s">
        <v>99</v>
      </c>
      <c r="I15" s="12" t="s">
        <v>100</v>
      </c>
      <c r="J15" s="12" t="s">
        <v>101</v>
      </c>
      <c r="K15" s="12" t="s">
        <v>102</v>
      </c>
    </row>
    <row r="16" customFormat="false" ht="22.4" hidden="false" customHeight="true" outlineLevel="0" collapsed="false">
      <c r="B16" s="11" t="s">
        <v>103</v>
      </c>
      <c r="C16" s="12" t="s">
        <v>16</v>
      </c>
      <c r="D16" s="12" t="s">
        <v>104</v>
      </c>
      <c r="E16" s="12" t="s">
        <v>105</v>
      </c>
      <c r="F16" s="12" t="s">
        <v>106</v>
      </c>
      <c r="G16" s="12" t="s">
        <v>107</v>
      </c>
      <c r="H16" s="14" t="s">
        <v>108</v>
      </c>
      <c r="I16" s="15" t="s">
        <v>109</v>
      </c>
      <c r="J16" s="12" t="s">
        <v>110</v>
      </c>
      <c r="K16" s="12" t="s">
        <v>111</v>
      </c>
    </row>
    <row r="17" customFormat="false" ht="22.4" hidden="false" customHeight="true" outlineLevel="0" collapsed="false">
      <c r="B17" s="11"/>
      <c r="C17" s="12" t="s">
        <v>112</v>
      </c>
      <c r="D17" s="12" t="s">
        <v>113</v>
      </c>
      <c r="E17" s="12" t="s">
        <v>114</v>
      </c>
      <c r="F17" s="12" t="s">
        <v>115</v>
      </c>
      <c r="G17" s="12" t="s">
        <v>116</v>
      </c>
      <c r="H17" s="14" t="s">
        <v>117</v>
      </c>
      <c r="I17" s="15" t="s">
        <v>118</v>
      </c>
      <c r="J17" s="12" t="s">
        <v>119</v>
      </c>
      <c r="K17" s="12" t="s">
        <v>120</v>
      </c>
    </row>
    <row r="18" customFormat="false" ht="22.4" hidden="false" customHeight="true" outlineLevel="0" collapsed="false">
      <c r="B18" s="11" t="s">
        <v>121</v>
      </c>
      <c r="C18" s="12" t="s">
        <v>122</v>
      </c>
      <c r="D18" s="12" t="s">
        <v>123</v>
      </c>
      <c r="E18" s="12" t="s">
        <v>124</v>
      </c>
      <c r="F18" s="12" t="s">
        <v>125</v>
      </c>
      <c r="G18" s="17" t="s">
        <v>126</v>
      </c>
      <c r="H18" s="14" t="s">
        <v>127</v>
      </c>
      <c r="I18" s="15" t="s">
        <v>128</v>
      </c>
      <c r="J18" s="12" t="s">
        <v>129</v>
      </c>
      <c r="K18" s="12" t="s">
        <v>130</v>
      </c>
    </row>
    <row r="19" customFormat="false" ht="22.4" hidden="false" customHeight="true" outlineLevel="0" collapsed="false">
      <c r="B19" s="11"/>
      <c r="C19" s="12" t="s">
        <v>131</v>
      </c>
      <c r="D19" s="12" t="s">
        <v>132</v>
      </c>
      <c r="E19" s="12" t="s">
        <v>133</v>
      </c>
      <c r="F19" s="12" t="s">
        <v>134</v>
      </c>
      <c r="G19" s="13" t="s">
        <v>135</v>
      </c>
      <c r="H19" s="12" t="s">
        <v>99</v>
      </c>
      <c r="I19" s="12" t="s">
        <v>136</v>
      </c>
      <c r="J19" s="12" t="s">
        <v>137</v>
      </c>
      <c r="K19" s="12" t="s">
        <v>138</v>
      </c>
    </row>
    <row r="20" customFormat="false" ht="22.4" hidden="false" customHeight="true" outlineLevel="0" collapsed="false">
      <c r="B20" s="11" t="s">
        <v>139</v>
      </c>
      <c r="C20" s="12" t="s">
        <v>140</v>
      </c>
      <c r="D20" s="17" t="s">
        <v>141</v>
      </c>
      <c r="E20" s="12" t="s">
        <v>142</v>
      </c>
      <c r="F20" s="17" t="s">
        <v>143</v>
      </c>
      <c r="G20" s="13" t="s">
        <v>144</v>
      </c>
      <c r="H20" s="12" t="s">
        <v>145</v>
      </c>
      <c r="I20" s="12" t="s">
        <v>146</v>
      </c>
      <c r="J20" s="12" t="s">
        <v>147</v>
      </c>
      <c r="K20" s="12" t="s">
        <v>148</v>
      </c>
    </row>
    <row r="21" customFormat="false" ht="22.4" hidden="false" customHeight="true" outlineLevel="0" collapsed="false">
      <c r="C21" s="12" t="s">
        <v>149</v>
      </c>
      <c r="D21" s="12" t="s">
        <v>150</v>
      </c>
      <c r="E21" s="12" t="s">
        <v>151</v>
      </c>
      <c r="F21" s="12" t="s">
        <v>152</v>
      </c>
      <c r="G21" s="13" t="s">
        <v>153</v>
      </c>
      <c r="H21" s="12" t="s">
        <v>154</v>
      </c>
      <c r="I21" s="12" t="s">
        <v>155</v>
      </c>
      <c r="J21" s="12" t="s">
        <v>156</v>
      </c>
      <c r="K21" s="12" t="s">
        <v>157</v>
      </c>
    </row>
    <row r="22" customFormat="false" ht="6.7" hidden="false" customHeight="true" outlineLevel="0" collapsed="false">
      <c r="B22" s="18" t="s">
        <v>158</v>
      </c>
      <c r="C22" s="19"/>
      <c r="D22" s="20"/>
      <c r="E22" s="20"/>
      <c r="F22" s="20"/>
      <c r="G22" s="21"/>
      <c r="H22" s="21"/>
      <c r="I22" s="21"/>
      <c r="J22" s="21"/>
      <c r="K22" s="21"/>
    </row>
    <row r="23" customFormat="false" ht="7.3" hidden="false" customHeight="true" outlineLevel="0" collapsed="false">
      <c r="B23" s="22"/>
      <c r="C23" s="23"/>
      <c r="D23" s="12"/>
      <c r="E23" s="12"/>
      <c r="F23" s="12"/>
      <c r="G23" s="12"/>
      <c r="H23" s="12"/>
      <c r="I23" s="12"/>
      <c r="J23" s="12"/>
      <c r="K23" s="12"/>
    </row>
    <row r="24" customFormat="false" ht="41.65" hidden="false" customHeight="false" outlineLevel="0" collapsed="false">
      <c r="B24" s="22" t="s">
        <v>159</v>
      </c>
      <c r="C24" s="12" t="s">
        <v>160</v>
      </c>
      <c r="D24" s="12" t="s">
        <v>160</v>
      </c>
      <c r="E24" s="12" t="s">
        <v>160</v>
      </c>
      <c r="F24" s="12" t="s">
        <v>160</v>
      </c>
      <c r="G24" s="13" t="s">
        <v>160</v>
      </c>
      <c r="H24" s="12" t="s">
        <v>160</v>
      </c>
      <c r="I24" s="12" t="s">
        <v>160</v>
      </c>
      <c r="J24" s="12" t="s">
        <v>160</v>
      </c>
      <c r="K24" s="12" t="s">
        <v>160</v>
      </c>
    </row>
    <row r="25" customFormat="false" ht="23.9" hidden="false" customHeight="true" outlineLevel="0" collapsed="false">
      <c r="B25" s="0" t="s">
        <v>161</v>
      </c>
      <c r="C25" s="12" t="s">
        <v>162</v>
      </c>
      <c r="D25" s="12" t="s">
        <v>163</v>
      </c>
      <c r="E25" s="12" t="s">
        <v>164</v>
      </c>
      <c r="F25" s="12" t="s">
        <v>165</v>
      </c>
      <c r="G25" s="13" t="s">
        <v>166</v>
      </c>
      <c r="H25" s="12" t="s">
        <v>167</v>
      </c>
      <c r="I25" s="12" t="s">
        <v>168</v>
      </c>
      <c r="J25" s="12" t="s">
        <v>169</v>
      </c>
      <c r="K25" s="12" t="s">
        <v>170</v>
      </c>
    </row>
    <row r="26" customFormat="false" ht="23.9" hidden="false" customHeight="true" outlineLevel="0" collapsed="false">
      <c r="B26" s="0" t="s">
        <v>171</v>
      </c>
      <c r="C26" s="12" t="s">
        <v>172</v>
      </c>
      <c r="D26" s="12" t="s">
        <v>172</v>
      </c>
      <c r="E26" s="12" t="s">
        <v>172</v>
      </c>
      <c r="F26" s="12" t="s">
        <v>172</v>
      </c>
      <c r="G26" s="13" t="s">
        <v>173</v>
      </c>
      <c r="H26" s="12" t="s">
        <v>172</v>
      </c>
      <c r="I26" s="12" t="s">
        <v>172</v>
      </c>
      <c r="J26" s="12" t="s">
        <v>172</v>
      </c>
      <c r="K26" s="12" t="s">
        <v>172</v>
      </c>
    </row>
    <row r="27" customFormat="false" ht="25.95" hidden="false" customHeight="true" outlineLevel="0" collapsed="false">
      <c r="B27" s="0" t="s">
        <v>174</v>
      </c>
      <c r="C27" s="24" t="s">
        <v>175</v>
      </c>
      <c r="D27" s="24" t="s">
        <v>176</v>
      </c>
      <c r="E27" s="24" t="s">
        <v>177</v>
      </c>
      <c r="F27" s="24" t="s">
        <v>178</v>
      </c>
      <c r="G27" s="25" t="s">
        <v>179</v>
      </c>
      <c r="H27" s="24" t="s">
        <v>180</v>
      </c>
      <c r="I27" s="24" t="s">
        <v>181</v>
      </c>
      <c r="J27" s="24" t="s">
        <v>182</v>
      </c>
      <c r="K27" s="24" t="s">
        <v>183</v>
      </c>
    </row>
    <row r="28" customFormat="false" ht="23.9" hidden="false" customHeight="true" outlineLevel="0" collapsed="false">
      <c r="B28" s="0" t="s">
        <v>184</v>
      </c>
      <c r="C28" s="24" t="s">
        <v>185</v>
      </c>
      <c r="D28" s="24" t="s">
        <v>186</v>
      </c>
      <c r="E28" s="24" t="s">
        <v>187</v>
      </c>
      <c r="F28" s="24" t="s">
        <v>188</v>
      </c>
      <c r="G28" s="25" t="s">
        <v>189</v>
      </c>
      <c r="H28" s="24" t="s">
        <v>190</v>
      </c>
      <c r="I28" s="24" t="s">
        <v>191</v>
      </c>
      <c r="J28" s="24" t="s">
        <v>192</v>
      </c>
      <c r="K28" s="24" t="s">
        <v>193</v>
      </c>
    </row>
    <row r="29" customFormat="false" ht="23.9" hidden="false" customHeight="true" outlineLevel="0" collapsed="false">
      <c r="B29" s="0" t="s">
        <v>194</v>
      </c>
      <c r="C29" s="24" t="s">
        <v>195</v>
      </c>
      <c r="D29" s="24" t="s">
        <v>196</v>
      </c>
      <c r="E29" s="24" t="s">
        <v>197</v>
      </c>
      <c r="F29" s="24" t="s">
        <v>198</v>
      </c>
      <c r="G29" s="25" t="s">
        <v>199</v>
      </c>
      <c r="H29" s="24" t="s">
        <v>200</v>
      </c>
      <c r="I29" s="24" t="s">
        <v>201</v>
      </c>
      <c r="J29" s="24" t="s">
        <v>202</v>
      </c>
      <c r="K29" s="24" t="s">
        <v>203</v>
      </c>
    </row>
    <row r="30" customFormat="false" ht="23.9" hidden="false" customHeight="true" outlineLevel="0" collapsed="false">
      <c r="B30" s="0" t="s">
        <v>204</v>
      </c>
      <c r="C30" s="24" t="s">
        <v>205</v>
      </c>
      <c r="D30" s="24" t="s">
        <v>206</v>
      </c>
      <c r="E30" s="24" t="s">
        <v>207</v>
      </c>
      <c r="F30" s="24" t="s">
        <v>208</v>
      </c>
      <c r="G30" s="25" t="s">
        <v>209</v>
      </c>
      <c r="H30" s="24" t="s">
        <v>210</v>
      </c>
      <c r="I30" s="24" t="s">
        <v>211</v>
      </c>
      <c r="J30" s="24" t="s">
        <v>212</v>
      </c>
      <c r="K30" s="24" t="s">
        <v>213</v>
      </c>
    </row>
    <row r="31" customFormat="false" ht="23.9" hidden="false" customHeight="true" outlineLevel="0" collapsed="false">
      <c r="B31" s="0" t="s">
        <v>214</v>
      </c>
      <c r="C31" s="12" t="s">
        <v>215</v>
      </c>
      <c r="D31" s="12" t="s">
        <v>216</v>
      </c>
      <c r="E31" s="12" t="s">
        <v>217</v>
      </c>
      <c r="F31" s="12" t="s">
        <v>218</v>
      </c>
      <c r="G31" s="13" t="s">
        <v>219</v>
      </c>
      <c r="H31" s="12" t="s">
        <v>220</v>
      </c>
      <c r="I31" s="12" t="s">
        <v>221</v>
      </c>
      <c r="J31" s="12" t="s">
        <v>222</v>
      </c>
      <c r="K31" s="12" t="s">
        <v>223</v>
      </c>
    </row>
    <row r="32" customFormat="false" ht="23.9" hidden="false" customHeight="true" outlineLevel="0" collapsed="false">
      <c r="B32" s="0" t="s">
        <v>224</v>
      </c>
      <c r="C32" s="12" t="s">
        <v>225</v>
      </c>
      <c r="D32" s="12" t="s">
        <v>226</v>
      </c>
      <c r="E32" s="12" t="s">
        <v>227</v>
      </c>
      <c r="F32" s="12" t="s">
        <v>228</v>
      </c>
      <c r="G32" s="13" t="s">
        <v>229</v>
      </c>
      <c r="H32" s="12" t="s">
        <v>166</v>
      </c>
      <c r="I32" s="12" t="s">
        <v>230</v>
      </c>
      <c r="J32" s="12" t="s">
        <v>231</v>
      </c>
      <c r="K32" s="12" t="s">
        <v>232</v>
      </c>
    </row>
    <row r="33" customFormat="false" ht="23.9" hidden="false" customHeight="true" outlineLevel="0" collapsed="false">
      <c r="B33" s="0" t="s">
        <v>233</v>
      </c>
      <c r="C33" s="12" t="s">
        <v>234</v>
      </c>
      <c r="D33" s="12" t="s">
        <v>235</v>
      </c>
      <c r="E33" s="12" t="s">
        <v>236</v>
      </c>
      <c r="F33" s="12" t="s">
        <v>237</v>
      </c>
      <c r="G33" s="13" t="s">
        <v>238</v>
      </c>
      <c r="H33" s="12" t="s">
        <v>239</v>
      </c>
      <c r="I33" s="12" t="s">
        <v>240</v>
      </c>
      <c r="J33" s="12" t="s">
        <v>241</v>
      </c>
      <c r="K33" s="12" t="s">
        <v>242</v>
      </c>
    </row>
    <row r="34" customFormat="false" ht="23.9" hidden="false" customHeight="true" outlineLevel="0" collapsed="false">
      <c r="B34" s="0" t="s">
        <v>243</v>
      </c>
      <c r="C34" s="12" t="s">
        <v>244</v>
      </c>
      <c r="D34" s="12" t="s">
        <v>245</v>
      </c>
      <c r="E34" s="12" t="s">
        <v>246</v>
      </c>
      <c r="F34" s="12" t="s">
        <v>247</v>
      </c>
      <c r="G34" s="13" t="s">
        <v>248</v>
      </c>
      <c r="H34" s="12" t="s">
        <v>249</v>
      </c>
      <c r="I34" s="12" t="s">
        <v>250</v>
      </c>
      <c r="J34" s="12" t="s">
        <v>251</v>
      </c>
      <c r="K34" s="12" t="s">
        <v>252</v>
      </c>
    </row>
    <row r="35" customFormat="false" ht="9.25" hidden="false" customHeight="true" outlineLevel="0" collapsed="false">
      <c r="B35" s="26"/>
      <c r="C35" s="26"/>
      <c r="D35" s="27"/>
      <c r="E35" s="27"/>
      <c r="F35" s="27"/>
      <c r="G35" s="27"/>
      <c r="H35" s="27"/>
      <c r="I35" s="27"/>
      <c r="J35" s="27"/>
      <c r="K35" s="27"/>
    </row>
    <row r="36" customFormat="false" ht="74.65" hidden="false" customHeight="true" outlineLevel="0" collapsed="false"/>
  </sheetData>
  <mergeCells count="3">
    <mergeCell ref="B1:K1"/>
    <mergeCell ref="C3:G3"/>
    <mergeCell ref="H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J36"/>
  <sheetViews>
    <sheetView showFormulas="false" showGridLines="true" showRowColHeaders="true" showZeros="true" rightToLeft="false" tabSelected="false" showOutlineSymbols="true" defaultGridColor="true" view="normal" topLeftCell="A4" colorId="64" zoomScale="60" zoomScaleNormal="60" zoomScalePageLayoutView="100" workbookViewId="0">
      <selection pane="topLeft" activeCell="K4" activeCellId="0" sqref="K4"/>
    </sheetView>
  </sheetViews>
  <sheetFormatPr defaultRowHeight="13.8" outlineLevelRow="0" outlineLevelCol="0"/>
  <cols>
    <col collapsed="false" customWidth="true" hidden="false" outlineLevel="0" max="1" min="1" style="0" width="2.34"/>
    <col collapsed="false" customWidth="true" hidden="false" outlineLevel="0" max="2" min="2" style="0" width="62.67"/>
    <col collapsed="false" customWidth="true" hidden="false" outlineLevel="0" max="3" min="3" style="0" width="10.5"/>
    <col collapsed="false" customWidth="true" hidden="false" outlineLevel="0" max="4" min="4" style="0" width="9.37"/>
    <col collapsed="false" customWidth="true" hidden="false" outlineLevel="0" max="5" min="5" style="0" width="10.5"/>
    <col collapsed="false" customWidth="true" hidden="false" outlineLevel="0" max="6" min="6" style="0" width="9.37"/>
    <col collapsed="false" customWidth="true" hidden="false" outlineLevel="0" max="7" min="7" style="0" width="10.23"/>
    <col collapsed="false" customWidth="true" hidden="false" outlineLevel="0" max="8" min="8" style="0" width="9.74"/>
    <col collapsed="false" customWidth="true" hidden="false" outlineLevel="0" max="1025" min="9" style="0" width="10.5"/>
  </cols>
  <sheetData>
    <row r="1" customFormat="false" ht="28.65" hidden="false" customHeight="true" outlineLevel="0" collapsed="false">
      <c r="B1" s="1" t="s">
        <v>253</v>
      </c>
      <c r="C1" s="1"/>
      <c r="D1" s="1"/>
      <c r="E1" s="1"/>
      <c r="F1" s="1"/>
      <c r="G1" s="1"/>
      <c r="H1" s="1"/>
    </row>
    <row r="2" customFormat="false" ht="13.8" hidden="false" customHeight="false" outlineLevel="0" collapsed="false">
      <c r="B2" s="2" t="str">
        <f aca="false">"                                                  "</f>
        <v>                                                  </v>
      </c>
      <c r="C2" s="29" t="str">
        <f aca="false">"(1)"</f>
        <v>(1)</v>
      </c>
      <c r="D2" s="86" t="str">
        <f aca="false">"(2)"</f>
        <v>(2)</v>
      </c>
      <c r="E2" s="30" t="str">
        <f aca="false">"(3)"</f>
        <v>(3)</v>
      </c>
      <c r="F2" s="86" t="str">
        <f aca="false">"(4)"</f>
        <v>(4)</v>
      </c>
      <c r="G2" s="30" t="str">
        <f aca="false">"(5)"</f>
        <v>(5)</v>
      </c>
      <c r="H2" s="30" t="str">
        <f aca="false">"(6)"</f>
        <v>(6)</v>
      </c>
    </row>
    <row r="3" customFormat="false" ht="38.8" hidden="false" customHeight="true" outlineLevel="0" collapsed="false">
      <c r="B3" s="2"/>
      <c r="C3" s="31" t="s">
        <v>254</v>
      </c>
      <c r="D3" s="31"/>
      <c r="E3" s="32" t="s">
        <v>256</v>
      </c>
      <c r="F3" s="32"/>
      <c r="G3" s="33" t="s">
        <v>255</v>
      </c>
      <c r="H3" s="33"/>
    </row>
    <row r="4" customFormat="false" ht="49.95" hidden="false" customHeight="true" outlineLevel="0" collapsed="false">
      <c r="B4" s="34" t="str">
        <f aca="false">"                                                  "</f>
        <v>                                                  </v>
      </c>
      <c r="C4" s="35" t="s">
        <v>257</v>
      </c>
      <c r="D4" s="10" t="s">
        <v>259</v>
      </c>
      <c r="E4" s="35" t="s">
        <v>260</v>
      </c>
      <c r="F4" s="10" t="s">
        <v>259</v>
      </c>
      <c r="G4" s="35" t="s">
        <v>260</v>
      </c>
      <c r="H4" s="35" t="s">
        <v>261</v>
      </c>
    </row>
    <row r="5" customFormat="false" ht="21.65" hidden="false" customHeight="true" outlineLevel="0" collapsed="false">
      <c r="B5" s="11" t="s">
        <v>9</v>
      </c>
      <c r="C5" s="12" t="s">
        <v>262</v>
      </c>
      <c r="D5" s="13" t="s">
        <v>264</v>
      </c>
      <c r="E5" s="12" t="s">
        <v>265</v>
      </c>
      <c r="F5" s="13" t="s">
        <v>267</v>
      </c>
      <c r="G5" s="12" t="s">
        <v>268</v>
      </c>
      <c r="H5" s="12" t="s">
        <v>270</v>
      </c>
    </row>
    <row r="6" customFormat="false" ht="20.9" hidden="false" customHeight="true" outlineLevel="0" collapsed="false">
      <c r="B6" s="11"/>
      <c r="C6" s="12" t="s">
        <v>271</v>
      </c>
      <c r="D6" s="13" t="s">
        <v>273</v>
      </c>
      <c r="E6" s="12" t="s">
        <v>274</v>
      </c>
      <c r="F6" s="13" t="s">
        <v>276</v>
      </c>
      <c r="G6" s="12" t="s">
        <v>277</v>
      </c>
      <c r="H6" s="12" t="s">
        <v>279</v>
      </c>
    </row>
    <row r="7" customFormat="false" ht="21.65" hidden="false" customHeight="true" outlineLevel="0" collapsed="false">
      <c r="B7" s="11" t="s">
        <v>27</v>
      </c>
      <c r="C7" s="12" t="s">
        <v>280</v>
      </c>
      <c r="D7" s="13" t="s">
        <v>145</v>
      </c>
      <c r="E7" s="12" t="s">
        <v>281</v>
      </c>
      <c r="F7" s="13" t="s">
        <v>283</v>
      </c>
      <c r="G7" s="12" t="s">
        <v>284</v>
      </c>
      <c r="H7" s="12" t="s">
        <v>28</v>
      </c>
    </row>
    <row r="8" customFormat="false" ht="20.9" hidden="false" customHeight="true" outlineLevel="0" collapsed="false">
      <c r="B8" s="11"/>
      <c r="C8" s="12" t="s">
        <v>286</v>
      </c>
      <c r="D8" s="13" t="s">
        <v>287</v>
      </c>
      <c r="E8" s="12" t="s">
        <v>288</v>
      </c>
      <c r="F8" s="13" t="s">
        <v>276</v>
      </c>
      <c r="G8" s="12" t="s">
        <v>290</v>
      </c>
      <c r="H8" s="12" t="s">
        <v>292</v>
      </c>
    </row>
    <row r="9" customFormat="false" ht="20.9" hidden="false" customHeight="true" outlineLevel="0" collapsed="false">
      <c r="B9" s="11" t="s">
        <v>46</v>
      </c>
      <c r="C9" s="12" t="s">
        <v>293</v>
      </c>
      <c r="D9" s="12" t="s">
        <v>295</v>
      </c>
      <c r="E9" s="14" t="s">
        <v>296</v>
      </c>
      <c r="F9" s="12" t="s">
        <v>298</v>
      </c>
      <c r="G9" s="14" t="s">
        <v>299</v>
      </c>
      <c r="H9" s="12" t="s">
        <v>301</v>
      </c>
    </row>
    <row r="10" customFormat="false" ht="19.15" hidden="false" customHeight="true" outlineLevel="0" collapsed="false">
      <c r="B10" s="11"/>
      <c r="C10" s="12" t="s">
        <v>302</v>
      </c>
      <c r="D10" s="12" t="s">
        <v>303</v>
      </c>
      <c r="E10" s="14" t="s">
        <v>304</v>
      </c>
      <c r="F10" s="12" t="s">
        <v>306</v>
      </c>
      <c r="G10" s="14" t="s">
        <v>307</v>
      </c>
      <c r="H10" s="12" t="s">
        <v>306</v>
      </c>
    </row>
    <row r="11" customFormat="false" ht="20.15" hidden="false" customHeight="true" outlineLevel="0" collapsed="false">
      <c r="B11" s="11" t="s">
        <v>65</v>
      </c>
      <c r="C11" s="12" t="s">
        <v>308</v>
      </c>
      <c r="D11" s="13" t="s">
        <v>310</v>
      </c>
      <c r="E11" s="12" t="s">
        <v>311</v>
      </c>
      <c r="F11" s="13" t="s">
        <v>312</v>
      </c>
      <c r="G11" s="12" t="s">
        <v>313</v>
      </c>
      <c r="H11" s="12" t="s">
        <v>315</v>
      </c>
    </row>
    <row r="12" customFormat="false" ht="22.4" hidden="false" customHeight="true" outlineLevel="0" collapsed="false">
      <c r="C12" s="12" t="s">
        <v>316</v>
      </c>
      <c r="D12" s="13" t="s">
        <v>287</v>
      </c>
      <c r="E12" s="12" t="s">
        <v>317</v>
      </c>
      <c r="F12" s="13" t="s">
        <v>319</v>
      </c>
      <c r="G12" s="12" t="s">
        <v>320</v>
      </c>
      <c r="H12" s="12" t="s">
        <v>292</v>
      </c>
    </row>
    <row r="13" customFormat="false" ht="10.35" hidden="false" customHeight="true" outlineLevel="0" collapsed="false">
      <c r="C13" s="16"/>
      <c r="D13" s="16"/>
      <c r="E13" s="16"/>
      <c r="F13" s="16"/>
      <c r="G13" s="16"/>
      <c r="H13" s="16"/>
    </row>
    <row r="14" customFormat="false" ht="22.4" hidden="false" customHeight="true" outlineLevel="0" collapsed="false">
      <c r="B14" s="11" t="s">
        <v>321</v>
      </c>
      <c r="C14" s="12" t="s">
        <v>322</v>
      </c>
      <c r="D14" s="13" t="s">
        <v>324</v>
      </c>
      <c r="E14" s="12" t="s">
        <v>325</v>
      </c>
      <c r="F14" s="13" t="s">
        <v>327</v>
      </c>
      <c r="G14" s="12" t="s">
        <v>328</v>
      </c>
      <c r="H14" s="12" t="s">
        <v>330</v>
      </c>
      <c r="J14" s="83"/>
    </row>
    <row r="15" customFormat="false" ht="22.4" hidden="false" customHeight="true" outlineLevel="0" collapsed="false">
      <c r="C15" s="12" t="s">
        <v>331</v>
      </c>
      <c r="D15" s="13" t="s">
        <v>276</v>
      </c>
      <c r="E15" s="12" t="s">
        <v>332</v>
      </c>
      <c r="F15" s="13" t="s">
        <v>94</v>
      </c>
      <c r="G15" s="12" t="s">
        <v>334</v>
      </c>
      <c r="H15" s="12" t="s">
        <v>336</v>
      </c>
      <c r="J15" s="83"/>
    </row>
    <row r="16" customFormat="false" ht="22.4" hidden="false" customHeight="true" outlineLevel="0" collapsed="false">
      <c r="B16" s="11" t="s">
        <v>337</v>
      </c>
      <c r="C16" s="12" t="s">
        <v>338</v>
      </c>
      <c r="D16" s="12" t="s">
        <v>339</v>
      </c>
      <c r="E16" s="14" t="s">
        <v>340</v>
      </c>
      <c r="F16" s="12" t="s">
        <v>342</v>
      </c>
      <c r="G16" s="14" t="s">
        <v>343</v>
      </c>
      <c r="H16" s="12" t="s">
        <v>345</v>
      </c>
      <c r="J16" s="83"/>
    </row>
    <row r="17" customFormat="false" ht="22.4" hidden="false" customHeight="true" outlineLevel="0" collapsed="false">
      <c r="B17" s="11"/>
      <c r="C17" s="12" t="s">
        <v>346</v>
      </c>
      <c r="D17" s="13" t="s">
        <v>131</v>
      </c>
      <c r="E17" s="14" t="s">
        <v>348</v>
      </c>
      <c r="F17" s="12" t="s">
        <v>350</v>
      </c>
      <c r="G17" s="14" t="s">
        <v>351</v>
      </c>
      <c r="H17" s="12" t="s">
        <v>352</v>
      </c>
      <c r="J17" s="83"/>
    </row>
    <row r="18" customFormat="false" ht="22.4" hidden="false" customHeight="true" outlineLevel="0" collapsed="false">
      <c r="B18" s="11" t="s">
        <v>353</v>
      </c>
      <c r="C18" s="12" t="s">
        <v>354</v>
      </c>
      <c r="D18" s="13" t="s">
        <v>356</v>
      </c>
      <c r="E18" s="12" t="s">
        <v>357</v>
      </c>
      <c r="F18" s="12" t="s">
        <v>358</v>
      </c>
      <c r="G18" s="14" t="s">
        <v>359</v>
      </c>
      <c r="H18" s="12" t="s">
        <v>360</v>
      </c>
    </row>
    <row r="19" customFormat="false" ht="22.4" hidden="false" customHeight="true" outlineLevel="0" collapsed="false">
      <c r="B19" s="11"/>
      <c r="C19" s="12" t="s">
        <v>361</v>
      </c>
      <c r="D19" s="13" t="s">
        <v>363</v>
      </c>
      <c r="E19" s="12" t="s">
        <v>364</v>
      </c>
      <c r="F19" s="12" t="s">
        <v>366</v>
      </c>
      <c r="G19" s="14" t="s">
        <v>367</v>
      </c>
      <c r="H19" s="12" t="s">
        <v>149</v>
      </c>
      <c r="J19" s="83"/>
    </row>
    <row r="20" customFormat="false" ht="22.4" hidden="false" customHeight="true" outlineLevel="0" collapsed="false">
      <c r="B20" s="11" t="s">
        <v>368</v>
      </c>
      <c r="C20" s="12" t="s">
        <v>369</v>
      </c>
      <c r="D20" s="13" t="s">
        <v>371</v>
      </c>
      <c r="E20" s="12" t="s">
        <v>372</v>
      </c>
      <c r="F20" s="12" t="s">
        <v>374</v>
      </c>
      <c r="G20" s="14" t="s">
        <v>375</v>
      </c>
      <c r="H20" s="17" t="s">
        <v>377</v>
      </c>
    </row>
    <row r="21" customFormat="false" ht="22.4" hidden="false" customHeight="true" outlineLevel="0" collapsed="false">
      <c r="B21" s="11"/>
      <c r="C21" s="12" t="s">
        <v>332</v>
      </c>
      <c r="D21" s="13" t="s">
        <v>42</v>
      </c>
      <c r="E21" s="12" t="s">
        <v>378</v>
      </c>
      <c r="F21" s="13" t="s">
        <v>336</v>
      </c>
      <c r="G21" s="12" t="s">
        <v>379</v>
      </c>
      <c r="H21" s="12" t="s">
        <v>94</v>
      </c>
      <c r="J21" s="83"/>
    </row>
    <row r="22" customFormat="false" ht="6.7" hidden="false" customHeight="true" outlineLevel="0" collapsed="false">
      <c r="B22" s="18" t="s">
        <v>158</v>
      </c>
      <c r="C22" s="20"/>
      <c r="D22" s="23"/>
      <c r="E22" s="20"/>
      <c r="F22" s="21"/>
      <c r="G22" s="36"/>
      <c r="H22" s="36"/>
    </row>
    <row r="23" customFormat="false" ht="6.7" hidden="false" customHeight="true" outlineLevel="0" collapsed="false">
      <c r="B23" s="22"/>
      <c r="C23" s="12"/>
      <c r="D23" s="37"/>
      <c r="E23" s="12"/>
      <c r="F23" s="12"/>
      <c r="G23" s="17"/>
      <c r="H23" s="17"/>
    </row>
    <row r="24" customFormat="false" ht="44.3" hidden="false" customHeight="false" outlineLevel="0" collapsed="false">
      <c r="B24" s="22" t="s">
        <v>159</v>
      </c>
      <c r="C24" s="15" t="s">
        <v>160</v>
      </c>
      <c r="D24" s="13" t="s">
        <v>160</v>
      </c>
      <c r="E24" s="15" t="s">
        <v>160</v>
      </c>
      <c r="F24" s="13" t="s">
        <v>160</v>
      </c>
      <c r="G24" s="15" t="s">
        <v>160</v>
      </c>
      <c r="H24" s="15" t="s">
        <v>160</v>
      </c>
    </row>
    <row r="25" customFormat="false" ht="23.9" hidden="false" customHeight="true" outlineLevel="0" collapsed="false">
      <c r="B25" s="0" t="s">
        <v>161</v>
      </c>
      <c r="C25" s="12" t="s">
        <v>381</v>
      </c>
      <c r="D25" s="13" t="s">
        <v>383</v>
      </c>
      <c r="E25" s="12" t="s">
        <v>387</v>
      </c>
      <c r="F25" s="13" t="s">
        <v>389</v>
      </c>
      <c r="G25" s="12" t="s">
        <v>384</v>
      </c>
      <c r="H25" s="15" t="s">
        <v>386</v>
      </c>
    </row>
    <row r="26" customFormat="false" ht="23.9" hidden="false" customHeight="true" outlineLevel="0" collapsed="false">
      <c r="B26" s="0" t="s">
        <v>171</v>
      </c>
      <c r="C26" s="12" t="s">
        <v>390</v>
      </c>
      <c r="D26" s="13" t="s">
        <v>390</v>
      </c>
      <c r="E26" s="12" t="s">
        <v>393</v>
      </c>
      <c r="F26" s="13" t="s">
        <v>393</v>
      </c>
      <c r="G26" s="12" t="s">
        <v>392</v>
      </c>
      <c r="H26" s="15" t="s">
        <v>392</v>
      </c>
    </row>
    <row r="27" customFormat="false" ht="23.9" hidden="false" customHeight="true" outlineLevel="0" collapsed="false">
      <c r="B27" s="0" t="s">
        <v>394</v>
      </c>
      <c r="C27" s="24"/>
      <c r="D27" s="25"/>
      <c r="E27" s="24"/>
      <c r="F27" s="25"/>
      <c r="G27" s="24"/>
      <c r="H27" s="24"/>
    </row>
    <row r="28" customFormat="false" ht="23.9" hidden="false" customHeight="true" outlineLevel="0" collapsed="false">
      <c r="B28" s="0" t="s">
        <v>395</v>
      </c>
      <c r="C28" s="24"/>
      <c r="D28" s="25"/>
      <c r="E28" s="24"/>
      <c r="F28" s="25"/>
      <c r="G28" s="24"/>
      <c r="H28" s="24"/>
    </row>
    <row r="29" customFormat="false" ht="23.9" hidden="false" customHeight="true" outlineLevel="0" collapsed="false">
      <c r="B29" s="0" t="s">
        <v>396</v>
      </c>
      <c r="C29" s="24"/>
      <c r="D29" s="25"/>
      <c r="E29" s="24"/>
      <c r="F29" s="25"/>
      <c r="G29" s="24"/>
      <c r="H29" s="24"/>
    </row>
    <row r="30" customFormat="false" ht="23.9" hidden="false" customHeight="true" outlineLevel="0" collapsed="false">
      <c r="B30" s="0" t="s">
        <v>397</v>
      </c>
      <c r="C30" s="24"/>
      <c r="D30" s="25"/>
      <c r="E30" s="24"/>
      <c r="F30" s="25"/>
      <c r="G30" s="24"/>
      <c r="H30" s="24"/>
    </row>
    <row r="31" customFormat="false" ht="23.9" hidden="false" customHeight="true" outlineLevel="0" collapsed="false">
      <c r="B31" s="0" t="s">
        <v>214</v>
      </c>
      <c r="C31" s="12" t="s">
        <v>398</v>
      </c>
      <c r="D31" s="13" t="s">
        <v>399</v>
      </c>
      <c r="E31" s="12" t="s">
        <v>403</v>
      </c>
      <c r="F31" s="13" t="s">
        <v>404</v>
      </c>
      <c r="G31" s="12" t="s">
        <v>400</v>
      </c>
      <c r="H31" s="15" t="s">
        <v>402</v>
      </c>
    </row>
    <row r="32" customFormat="false" ht="23.9" hidden="false" customHeight="true" outlineLevel="0" collapsed="false">
      <c r="B32" s="0" t="s">
        <v>224</v>
      </c>
      <c r="C32" s="12" t="s">
        <v>405</v>
      </c>
      <c r="D32" s="13" t="s">
        <v>407</v>
      </c>
      <c r="E32" s="12" t="s">
        <v>410</v>
      </c>
      <c r="F32" s="13" t="s">
        <v>412</v>
      </c>
      <c r="G32" s="12" t="s">
        <v>403</v>
      </c>
      <c r="H32" s="15" t="s">
        <v>409</v>
      </c>
    </row>
    <row r="33" customFormat="false" ht="23.9" hidden="false" customHeight="true" outlineLevel="0" collapsed="false">
      <c r="B33" s="0" t="s">
        <v>233</v>
      </c>
      <c r="C33" s="12" t="s">
        <v>35</v>
      </c>
      <c r="D33" s="13" t="s">
        <v>414</v>
      </c>
      <c r="E33" s="12" t="s">
        <v>418</v>
      </c>
      <c r="F33" s="13" t="s">
        <v>419</v>
      </c>
      <c r="G33" s="12" t="s">
        <v>415</v>
      </c>
      <c r="H33" s="15" t="s">
        <v>417</v>
      </c>
    </row>
    <row r="34" customFormat="false" ht="23.9" hidden="false" customHeight="true" outlineLevel="0" collapsed="false">
      <c r="B34" s="0" t="s">
        <v>243</v>
      </c>
      <c r="C34" s="12" t="s">
        <v>420</v>
      </c>
      <c r="D34" s="13" t="s">
        <v>421</v>
      </c>
      <c r="E34" s="12" t="s">
        <v>424</v>
      </c>
      <c r="F34" s="13" t="s">
        <v>425</v>
      </c>
      <c r="G34" s="12" t="s">
        <v>422</v>
      </c>
      <c r="H34" s="15" t="s">
        <v>423</v>
      </c>
    </row>
    <row r="35" customFormat="false" ht="9.25" hidden="false" customHeight="true" outlineLevel="0" collapsed="false">
      <c r="B35" s="26"/>
      <c r="C35" s="27"/>
      <c r="D35" s="27"/>
      <c r="E35" s="27"/>
      <c r="F35" s="27"/>
      <c r="G35" s="27"/>
      <c r="H35" s="27"/>
    </row>
    <row r="36" customFormat="false" ht="55.95" hidden="false" customHeight="true" outlineLevel="0" collapsed="false"/>
  </sheetData>
  <mergeCells count="4">
    <mergeCell ref="B1:H1"/>
    <mergeCell ref="C3:D3"/>
    <mergeCell ref="E3:F3"/>
    <mergeCell ref="G3:H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B1:I35"/>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K31" activeCellId="0" sqref="K31"/>
    </sheetView>
  </sheetViews>
  <sheetFormatPr defaultRowHeight="13.8" outlineLevelRow="0" outlineLevelCol="0"/>
  <cols>
    <col collapsed="false" customWidth="true" hidden="false" outlineLevel="0" max="1" min="1" style="0" width="2.56"/>
    <col collapsed="false" customWidth="true" hidden="false" outlineLevel="0" max="2" min="2" style="0" width="62.67"/>
    <col collapsed="false" customWidth="true" hidden="false" outlineLevel="0" max="3" min="3" style="0" width="15.75"/>
    <col collapsed="false" customWidth="true" hidden="false" outlineLevel="0" max="6" min="4" style="0" width="15.07"/>
    <col collapsed="false" customWidth="true" hidden="false" outlineLevel="0" max="7" min="7" style="0" width="15.47"/>
    <col collapsed="false" customWidth="true" hidden="false" outlineLevel="0" max="9" min="8" style="0" width="15.61"/>
    <col collapsed="false" customWidth="true" hidden="false" outlineLevel="0" max="1025" min="10" style="0" width="10.5"/>
  </cols>
  <sheetData>
    <row r="1" customFormat="false" ht="16.15" hidden="false" customHeight="false" outlineLevel="0" collapsed="false">
      <c r="B1" s="1" t="s">
        <v>970</v>
      </c>
      <c r="C1" s="1"/>
      <c r="D1" s="1"/>
      <c r="E1" s="1"/>
      <c r="F1" s="1"/>
      <c r="G1" s="1"/>
      <c r="H1" s="1"/>
      <c r="I1" s="1"/>
    </row>
    <row r="2" customFormat="false" ht="13.8" hidden="false" customHeight="false" outlineLevel="0" collapsed="false">
      <c r="B2" s="96" t="str">
        <f aca="false">"                                                  "</f>
        <v>                                                  </v>
      </c>
      <c r="C2" s="30" t="str">
        <f aca="false">"(1)"</f>
        <v>(1)</v>
      </c>
      <c r="D2" s="30" t="str">
        <f aca="false">"(2)"</f>
        <v>(2)</v>
      </c>
      <c r="E2" s="86" t="str">
        <f aca="false">"(3)"</f>
        <v>(3)</v>
      </c>
      <c r="F2" s="30" t="str">
        <f aca="false">"(4)"</f>
        <v>(4)</v>
      </c>
      <c r="G2" s="30" t="str">
        <f aca="false">"(5)"</f>
        <v>(5)</v>
      </c>
      <c r="H2" s="86" t="str">
        <f aca="false">"(6)"</f>
        <v>(6)</v>
      </c>
      <c r="I2" s="30" t="str">
        <f aca="false">"(7)"</f>
        <v>(7)</v>
      </c>
    </row>
    <row r="3" customFormat="false" ht="50.8" hidden="false" customHeight="true" outlineLevel="0" collapsed="false">
      <c r="C3" s="35" t="s">
        <v>971</v>
      </c>
      <c r="D3" s="9" t="s">
        <v>972</v>
      </c>
      <c r="E3" s="10" t="s">
        <v>973</v>
      </c>
      <c r="F3" s="9" t="s">
        <v>974</v>
      </c>
      <c r="G3" s="9" t="s">
        <v>975</v>
      </c>
      <c r="H3" s="10" t="s">
        <v>976</v>
      </c>
      <c r="I3" s="35" t="s">
        <v>977</v>
      </c>
    </row>
    <row r="4" customFormat="false" ht="21.65" hidden="false" customHeight="true" outlineLevel="0" collapsed="false">
      <c r="B4" s="11" t="s">
        <v>9</v>
      </c>
      <c r="C4" s="97" t="s">
        <v>978</v>
      </c>
      <c r="D4" s="97" t="s">
        <v>979</v>
      </c>
      <c r="E4" s="98" t="s">
        <v>980</v>
      </c>
      <c r="F4" s="97" t="s">
        <v>981</v>
      </c>
      <c r="G4" s="97" t="s">
        <v>982</v>
      </c>
      <c r="H4" s="98" t="s">
        <v>983</v>
      </c>
      <c r="I4" s="99"/>
    </row>
    <row r="5" customFormat="false" ht="20.9" hidden="false" customHeight="true" outlineLevel="0" collapsed="false">
      <c r="C5" s="97" t="s">
        <v>984</v>
      </c>
      <c r="D5" s="97" t="s">
        <v>985</v>
      </c>
      <c r="E5" s="98" t="s">
        <v>986</v>
      </c>
      <c r="F5" s="97" t="s">
        <v>987</v>
      </c>
      <c r="G5" s="97" t="s">
        <v>988</v>
      </c>
      <c r="H5" s="98" t="s">
        <v>989</v>
      </c>
      <c r="I5" s="99"/>
    </row>
    <row r="6" customFormat="false" ht="21.65" hidden="false" customHeight="true" outlineLevel="0" collapsed="false">
      <c r="B6" s="11" t="s">
        <v>27</v>
      </c>
      <c r="C6" s="97" t="s">
        <v>990</v>
      </c>
      <c r="D6" s="97" t="s">
        <v>991</v>
      </c>
      <c r="E6" s="98" t="s">
        <v>992</v>
      </c>
      <c r="F6" s="97" t="s">
        <v>993</v>
      </c>
      <c r="G6" s="97" t="s">
        <v>994</v>
      </c>
      <c r="H6" s="98" t="s">
        <v>995</v>
      </c>
      <c r="I6" s="99"/>
    </row>
    <row r="7" customFormat="false" ht="20.9" hidden="false" customHeight="true" outlineLevel="0" collapsed="false">
      <c r="B7" s="11"/>
      <c r="C7" s="97" t="s">
        <v>996</v>
      </c>
      <c r="D7" s="97" t="s">
        <v>997</v>
      </c>
      <c r="E7" s="98" t="s">
        <v>998</v>
      </c>
      <c r="F7" s="97" t="s">
        <v>999</v>
      </c>
      <c r="G7" s="97" t="s">
        <v>1000</v>
      </c>
      <c r="H7" s="98" t="s">
        <v>1001</v>
      </c>
      <c r="I7" s="99"/>
    </row>
    <row r="8" customFormat="false" ht="20.9" hidden="false" customHeight="true" outlineLevel="0" collapsed="false">
      <c r="B8" s="11" t="s">
        <v>46</v>
      </c>
      <c r="C8" s="97" t="s">
        <v>1002</v>
      </c>
      <c r="D8" s="97" t="s">
        <v>1003</v>
      </c>
      <c r="E8" s="98" t="s">
        <v>1004</v>
      </c>
      <c r="F8" s="97" t="s">
        <v>1005</v>
      </c>
      <c r="G8" s="97" t="s">
        <v>1006</v>
      </c>
      <c r="H8" s="98" t="s">
        <v>1007</v>
      </c>
      <c r="I8" s="99"/>
    </row>
    <row r="9" customFormat="false" ht="19.15" hidden="false" customHeight="true" outlineLevel="0" collapsed="false">
      <c r="B9" s="11"/>
      <c r="C9" s="97" t="s">
        <v>1008</v>
      </c>
      <c r="D9" s="97" t="s">
        <v>1009</v>
      </c>
      <c r="E9" s="98" t="s">
        <v>1010</v>
      </c>
      <c r="F9" s="97" t="s">
        <v>1011</v>
      </c>
      <c r="G9" s="97" t="s">
        <v>1012</v>
      </c>
      <c r="H9" s="98" t="s">
        <v>1013</v>
      </c>
      <c r="I9" s="99"/>
    </row>
    <row r="10" customFormat="false" ht="20.15" hidden="false" customHeight="true" outlineLevel="0" collapsed="false">
      <c r="B10" s="11" t="s">
        <v>65</v>
      </c>
      <c r="C10" s="97" t="s">
        <v>1014</v>
      </c>
      <c r="D10" s="97" t="s">
        <v>1015</v>
      </c>
      <c r="E10" s="98" t="s">
        <v>1016</v>
      </c>
      <c r="F10" s="97" t="s">
        <v>1017</v>
      </c>
      <c r="G10" s="97" t="s">
        <v>1018</v>
      </c>
      <c r="H10" s="98" t="s">
        <v>1019</v>
      </c>
      <c r="I10" s="99"/>
    </row>
    <row r="11" customFormat="false" ht="22.4" hidden="false" customHeight="true" outlineLevel="0" collapsed="false">
      <c r="C11" s="97" t="s">
        <v>1020</v>
      </c>
      <c r="D11" s="97" t="s">
        <v>1021</v>
      </c>
      <c r="E11" s="98" t="s">
        <v>1022</v>
      </c>
      <c r="F11" s="97" t="s">
        <v>1023</v>
      </c>
      <c r="G11" s="97" t="s">
        <v>1024</v>
      </c>
      <c r="H11" s="98" t="s">
        <v>1025</v>
      </c>
      <c r="I11" s="99"/>
    </row>
    <row r="12" customFormat="false" ht="9.4" hidden="false" customHeight="true" outlineLevel="0" collapsed="false">
      <c r="C12" s="28"/>
      <c r="D12" s="28"/>
      <c r="E12" s="100"/>
      <c r="F12" s="28"/>
      <c r="G12" s="28"/>
      <c r="H12" s="100"/>
      <c r="I12" s="101"/>
    </row>
    <row r="13" customFormat="false" ht="22.4" hidden="false" customHeight="true" outlineLevel="0" collapsed="false">
      <c r="B13" s="11" t="s">
        <v>321</v>
      </c>
      <c r="C13" s="97" t="s">
        <v>1026</v>
      </c>
      <c r="D13" s="97" t="s">
        <v>1027</v>
      </c>
      <c r="E13" s="98" t="s">
        <v>1028</v>
      </c>
      <c r="F13" s="57" t="s">
        <v>1029</v>
      </c>
      <c r="G13" s="57" t="s">
        <v>1030</v>
      </c>
      <c r="H13" s="102" t="s">
        <v>1031</v>
      </c>
      <c r="I13" s="99"/>
    </row>
    <row r="14" customFormat="false" ht="22.4" hidden="false" customHeight="true" outlineLevel="0" collapsed="false">
      <c r="C14" s="97" t="s">
        <v>1032</v>
      </c>
      <c r="D14" s="97" t="s">
        <v>1033</v>
      </c>
      <c r="E14" s="98" t="s">
        <v>1034</v>
      </c>
      <c r="F14" s="97" t="s">
        <v>1035</v>
      </c>
      <c r="G14" s="97" t="s">
        <v>1036</v>
      </c>
      <c r="H14" s="98" t="s">
        <v>1037</v>
      </c>
      <c r="I14" s="99"/>
    </row>
    <row r="15" customFormat="false" ht="22.4" hidden="false" customHeight="true" outlineLevel="0" collapsed="false">
      <c r="B15" s="11" t="s">
        <v>337</v>
      </c>
      <c r="C15" s="97" t="s">
        <v>1038</v>
      </c>
      <c r="D15" s="97" t="s">
        <v>1039</v>
      </c>
      <c r="E15" s="98" t="s">
        <v>1040</v>
      </c>
      <c r="F15" s="97" t="s">
        <v>1041</v>
      </c>
      <c r="G15" s="57" t="s">
        <v>1042</v>
      </c>
      <c r="H15" s="98" t="s">
        <v>1043</v>
      </c>
      <c r="I15" s="99"/>
    </row>
    <row r="16" customFormat="false" ht="22.4" hidden="false" customHeight="true" outlineLevel="0" collapsed="false">
      <c r="B16" s="11"/>
      <c r="C16" s="97" t="s">
        <v>1044</v>
      </c>
      <c r="D16" s="97" t="s">
        <v>1045</v>
      </c>
      <c r="E16" s="98" t="s">
        <v>1046</v>
      </c>
      <c r="F16" s="97" t="s">
        <v>1047</v>
      </c>
      <c r="G16" s="97" t="s">
        <v>1048</v>
      </c>
      <c r="H16" s="98" t="s">
        <v>1049</v>
      </c>
      <c r="I16" s="99"/>
    </row>
    <row r="17" customFormat="false" ht="22.4" hidden="false" customHeight="true" outlineLevel="0" collapsed="false">
      <c r="B17" s="11" t="s">
        <v>353</v>
      </c>
      <c r="C17" s="97" t="s">
        <v>1050</v>
      </c>
      <c r="D17" s="57" t="s">
        <v>1051</v>
      </c>
      <c r="E17" s="98" t="s">
        <v>1052</v>
      </c>
      <c r="F17" s="57" t="s">
        <v>1053</v>
      </c>
      <c r="G17" s="57" t="s">
        <v>1054</v>
      </c>
      <c r="H17" s="98" t="s">
        <v>1055</v>
      </c>
      <c r="I17" s="99"/>
    </row>
    <row r="18" customFormat="false" ht="22.4" hidden="false" customHeight="true" outlineLevel="0" collapsed="false">
      <c r="B18" s="11"/>
      <c r="C18" s="97" t="s">
        <v>1056</v>
      </c>
      <c r="D18" s="97" t="s">
        <v>1057</v>
      </c>
      <c r="E18" s="98" t="s">
        <v>1058</v>
      </c>
      <c r="F18" s="97" t="s">
        <v>1059</v>
      </c>
      <c r="G18" s="97" t="s">
        <v>1060</v>
      </c>
      <c r="H18" s="98" t="s">
        <v>1061</v>
      </c>
      <c r="I18" s="99"/>
    </row>
    <row r="19" customFormat="false" ht="22.4" hidden="false" customHeight="true" outlineLevel="0" collapsed="false">
      <c r="B19" s="11" t="s">
        <v>368</v>
      </c>
      <c r="C19" s="97" t="s">
        <v>1062</v>
      </c>
      <c r="D19" s="57" t="s">
        <v>1063</v>
      </c>
      <c r="E19" s="98" t="s">
        <v>1064</v>
      </c>
      <c r="F19" s="57" t="s">
        <v>1065</v>
      </c>
      <c r="G19" s="57" t="s">
        <v>1066</v>
      </c>
      <c r="H19" s="98" t="s">
        <v>1067</v>
      </c>
      <c r="I19" s="99"/>
    </row>
    <row r="20" customFormat="false" ht="22.4" hidden="false" customHeight="true" outlineLevel="0" collapsed="false">
      <c r="B20" s="11"/>
      <c r="C20" s="97" t="s">
        <v>1068</v>
      </c>
      <c r="D20" s="97" t="s">
        <v>1069</v>
      </c>
      <c r="E20" s="98" t="s">
        <v>1070</v>
      </c>
      <c r="F20" s="97" t="s">
        <v>1071</v>
      </c>
      <c r="G20" s="97" t="s">
        <v>1072</v>
      </c>
      <c r="H20" s="98" t="s">
        <v>1073</v>
      </c>
      <c r="I20" s="99"/>
    </row>
    <row r="21" customFormat="false" ht="6.7" hidden="false" customHeight="true" outlineLevel="0" collapsed="false">
      <c r="B21" s="18" t="s">
        <v>158</v>
      </c>
      <c r="C21" s="103"/>
      <c r="D21" s="104"/>
      <c r="E21" s="104"/>
      <c r="F21" s="104"/>
      <c r="G21" s="104"/>
      <c r="H21" s="104"/>
      <c r="I21" s="105"/>
    </row>
    <row r="22" customFormat="false" ht="7.3" hidden="false" customHeight="true" outlineLevel="0" collapsed="false">
      <c r="B22" s="22"/>
      <c r="C22" s="7"/>
      <c r="D22" s="97"/>
      <c r="E22" s="97"/>
      <c r="F22" s="97"/>
      <c r="G22" s="97"/>
      <c r="H22" s="97"/>
      <c r="I22" s="97"/>
    </row>
    <row r="23" customFormat="false" ht="41.65" hidden="false" customHeight="false" outlineLevel="0" collapsed="false">
      <c r="B23" s="22" t="s">
        <v>159</v>
      </c>
      <c r="C23" s="97" t="s">
        <v>160</v>
      </c>
      <c r="D23" s="97" t="s">
        <v>160</v>
      </c>
      <c r="E23" s="98" t="s">
        <v>160</v>
      </c>
      <c r="F23" s="97" t="s">
        <v>160</v>
      </c>
      <c r="G23" s="97" t="s">
        <v>160</v>
      </c>
      <c r="H23" s="98" t="s">
        <v>160</v>
      </c>
      <c r="I23" s="101" t="s">
        <v>160</v>
      </c>
    </row>
    <row r="24" customFormat="false" ht="23.9" hidden="false" customHeight="true" outlineLevel="0" collapsed="false">
      <c r="B24" s="0" t="s">
        <v>161</v>
      </c>
      <c r="C24" s="97" t="s">
        <v>1074</v>
      </c>
      <c r="D24" s="97" t="s">
        <v>1075</v>
      </c>
      <c r="E24" s="98" t="s">
        <v>1076</v>
      </c>
      <c r="F24" s="97" t="s">
        <v>1077</v>
      </c>
      <c r="G24" s="97" t="s">
        <v>1078</v>
      </c>
      <c r="H24" s="98" t="s">
        <v>1079</v>
      </c>
      <c r="I24" s="101"/>
    </row>
    <row r="25" customFormat="false" ht="23.9" hidden="false" customHeight="true" outlineLevel="0" collapsed="false">
      <c r="B25" s="0" t="s">
        <v>171</v>
      </c>
      <c r="C25" s="97" t="s">
        <v>1080</v>
      </c>
      <c r="D25" s="97" t="s">
        <v>1080</v>
      </c>
      <c r="E25" s="98" t="s">
        <v>1080</v>
      </c>
      <c r="F25" s="97" t="s">
        <v>173</v>
      </c>
      <c r="G25" s="97" t="s">
        <v>173</v>
      </c>
      <c r="H25" s="98" t="s">
        <v>173</v>
      </c>
      <c r="I25" s="101"/>
    </row>
    <row r="26" customFormat="false" ht="25.95" hidden="false" customHeight="true" outlineLevel="0" collapsed="false">
      <c r="B26" s="0" t="s">
        <v>394</v>
      </c>
      <c r="C26" s="106"/>
      <c r="D26" s="106"/>
      <c r="E26" s="107"/>
      <c r="F26" s="106"/>
      <c r="G26" s="106"/>
      <c r="H26" s="107"/>
      <c r="I26" s="108"/>
    </row>
    <row r="27" customFormat="false" ht="23.9" hidden="false" customHeight="true" outlineLevel="0" collapsed="false">
      <c r="B27" s="0" t="s">
        <v>395</v>
      </c>
      <c r="C27" s="106"/>
      <c r="D27" s="106"/>
      <c r="E27" s="107"/>
      <c r="F27" s="106"/>
      <c r="G27" s="106"/>
      <c r="H27" s="107"/>
      <c r="I27" s="108"/>
    </row>
    <row r="28" customFormat="false" ht="23.9" hidden="false" customHeight="true" outlineLevel="0" collapsed="false">
      <c r="B28" s="0" t="s">
        <v>396</v>
      </c>
      <c r="C28" s="106"/>
      <c r="D28" s="106"/>
      <c r="E28" s="107"/>
      <c r="F28" s="106"/>
      <c r="G28" s="106"/>
      <c r="H28" s="107"/>
      <c r="I28" s="108"/>
    </row>
    <row r="29" customFormat="false" ht="23.9" hidden="false" customHeight="true" outlineLevel="0" collapsed="false">
      <c r="B29" s="0" t="s">
        <v>397</v>
      </c>
      <c r="C29" s="106"/>
      <c r="D29" s="106"/>
      <c r="E29" s="107"/>
      <c r="F29" s="106"/>
      <c r="G29" s="106"/>
      <c r="H29" s="107"/>
      <c r="I29" s="108"/>
    </row>
    <row r="30" customFormat="false" ht="23.9" hidden="false" customHeight="true" outlineLevel="0" collapsed="false">
      <c r="B30" s="0" t="s">
        <v>214</v>
      </c>
      <c r="C30" s="97" t="s">
        <v>1081</v>
      </c>
      <c r="D30" s="97" t="s">
        <v>1082</v>
      </c>
      <c r="E30" s="98"/>
      <c r="F30" s="97" t="s">
        <v>806</v>
      </c>
      <c r="G30" s="97" t="s">
        <v>782</v>
      </c>
      <c r="H30" s="98"/>
      <c r="I30" s="101"/>
    </row>
    <row r="31" customFormat="false" ht="23.9" hidden="false" customHeight="true" outlineLevel="0" collapsed="false">
      <c r="B31" s="0" t="s">
        <v>224</v>
      </c>
      <c r="C31" s="97" t="s">
        <v>1083</v>
      </c>
      <c r="D31" s="97" t="s">
        <v>381</v>
      </c>
      <c r="E31" s="98"/>
      <c r="F31" s="97" t="s">
        <v>210</v>
      </c>
      <c r="G31" s="97" t="s">
        <v>1084</v>
      </c>
      <c r="H31" s="98"/>
      <c r="I31" s="101"/>
    </row>
    <row r="32" customFormat="false" ht="23.9" hidden="false" customHeight="true" outlineLevel="0" collapsed="false">
      <c r="B32" s="0" t="s">
        <v>233</v>
      </c>
      <c r="C32" s="97" t="s">
        <v>1085</v>
      </c>
      <c r="D32" s="97" t="s">
        <v>1086</v>
      </c>
      <c r="E32" s="98"/>
      <c r="F32" s="97" t="s">
        <v>1087</v>
      </c>
      <c r="G32" s="97" t="s">
        <v>758</v>
      </c>
      <c r="H32" s="98"/>
      <c r="I32" s="101"/>
    </row>
    <row r="33" customFormat="false" ht="23.9" hidden="false" customHeight="true" outlineLevel="0" collapsed="false">
      <c r="B33" s="0" t="s">
        <v>243</v>
      </c>
      <c r="C33" s="97" t="s">
        <v>1088</v>
      </c>
      <c r="D33" s="97" t="s">
        <v>1089</v>
      </c>
      <c r="E33" s="98"/>
      <c r="F33" s="97" t="s">
        <v>1090</v>
      </c>
      <c r="G33" s="97" t="s">
        <v>1091</v>
      </c>
      <c r="H33" s="98"/>
      <c r="I33" s="101"/>
    </row>
    <row r="34" customFormat="false" ht="9.25" hidden="false" customHeight="true" outlineLevel="0" collapsed="false">
      <c r="B34" s="26"/>
      <c r="C34" s="26"/>
      <c r="D34" s="27"/>
      <c r="E34" s="27"/>
      <c r="F34" s="27"/>
      <c r="G34" s="27"/>
      <c r="H34" s="27"/>
      <c r="I34" s="27"/>
    </row>
    <row r="35" customFormat="false" ht="74.65" hidden="false" customHeight="true" outlineLevel="0" collapsed="false"/>
  </sheetData>
  <mergeCells count="1">
    <mergeCell ref="B1:I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B1:D35"/>
  <sheetViews>
    <sheetView showFormulas="false" showGridLines="true" showRowColHeaders="true" showZeros="true" rightToLeft="false" tabSelected="false" showOutlineSymbols="true" defaultGridColor="true" view="normal" topLeftCell="A13" colorId="64" zoomScale="60" zoomScaleNormal="60" zoomScalePageLayoutView="100" workbookViewId="0">
      <selection pane="topLeft" activeCell="F23" activeCellId="0" sqref="F23"/>
    </sheetView>
  </sheetViews>
  <sheetFormatPr defaultRowHeight="13.8" outlineLevelRow="0" outlineLevelCol="0"/>
  <cols>
    <col collapsed="false" customWidth="true" hidden="false" outlineLevel="0" max="1" min="1" style="0" width="2.56"/>
    <col collapsed="false" customWidth="true" hidden="false" outlineLevel="0" max="2" min="2" style="0" width="60.93"/>
    <col collapsed="false" customWidth="true" hidden="false" outlineLevel="0" max="3" min="3" style="0" width="15.61"/>
    <col collapsed="false" customWidth="true" hidden="false" outlineLevel="0" max="4" min="4" style="0" width="15.33"/>
    <col collapsed="false" customWidth="true" hidden="false" outlineLevel="0" max="1025" min="5" style="0" width="10.5"/>
  </cols>
  <sheetData>
    <row r="1" customFormat="false" ht="16.15" hidden="false" customHeight="false" outlineLevel="0" collapsed="false">
      <c r="B1" s="1" t="s">
        <v>1092</v>
      </c>
      <c r="C1" s="1"/>
      <c r="D1" s="1"/>
    </row>
    <row r="2" customFormat="false" ht="13.8" hidden="false" customHeight="false" outlineLevel="0" collapsed="false">
      <c r="B2" s="2" t="str">
        <f aca="false">"                                                  "</f>
        <v>                                                  </v>
      </c>
      <c r="C2" s="3" t="str">
        <f aca="false">"(1)"</f>
        <v>(1)</v>
      </c>
      <c r="D2" s="3" t="str">
        <f aca="false">"(2)"</f>
        <v>(2)</v>
      </c>
    </row>
    <row r="3" customFormat="false" ht="50.8" hidden="false" customHeight="true" outlineLevel="0" collapsed="false">
      <c r="C3" s="35" t="s">
        <v>1093</v>
      </c>
      <c r="D3" s="9" t="s">
        <v>1094</v>
      </c>
    </row>
    <row r="4" customFormat="false" ht="21.65" hidden="false" customHeight="true" outlineLevel="0" collapsed="false">
      <c r="B4" s="11" t="s">
        <v>9</v>
      </c>
      <c r="C4" s="97" t="s">
        <v>706</v>
      </c>
      <c r="D4" s="97" t="s">
        <v>779</v>
      </c>
    </row>
    <row r="5" customFormat="false" ht="20.9" hidden="false" customHeight="true" outlineLevel="0" collapsed="false">
      <c r="C5" s="97" t="s">
        <v>850</v>
      </c>
      <c r="D5" s="97" t="s">
        <v>1095</v>
      </c>
    </row>
    <row r="6" customFormat="false" ht="21.65" hidden="false" customHeight="true" outlineLevel="0" collapsed="false">
      <c r="B6" s="11" t="s">
        <v>27</v>
      </c>
      <c r="C6" s="97" t="s">
        <v>1096</v>
      </c>
      <c r="D6" s="97" t="s">
        <v>1097</v>
      </c>
    </row>
    <row r="7" customFormat="false" ht="20.9" hidden="false" customHeight="true" outlineLevel="0" collapsed="false">
      <c r="B7" s="11"/>
      <c r="C7" s="97" t="s">
        <v>1098</v>
      </c>
      <c r="D7" s="97" t="s">
        <v>1099</v>
      </c>
    </row>
    <row r="8" customFormat="false" ht="20.9" hidden="false" customHeight="true" outlineLevel="0" collapsed="false">
      <c r="B8" s="11" t="s">
        <v>46</v>
      </c>
      <c r="C8" s="97" t="s">
        <v>549</v>
      </c>
      <c r="D8" s="97" t="s">
        <v>1100</v>
      </c>
    </row>
    <row r="9" customFormat="false" ht="19.15" hidden="false" customHeight="true" outlineLevel="0" collapsed="false">
      <c r="B9" s="11"/>
      <c r="C9" s="97" t="s">
        <v>1101</v>
      </c>
      <c r="D9" s="97" t="s">
        <v>1102</v>
      </c>
    </row>
    <row r="10" customFormat="false" ht="20.15" hidden="false" customHeight="true" outlineLevel="0" collapsed="false">
      <c r="B10" s="11" t="s">
        <v>65</v>
      </c>
      <c r="C10" s="97" t="s">
        <v>1103</v>
      </c>
      <c r="D10" s="57" t="s">
        <v>1104</v>
      </c>
    </row>
    <row r="11" customFormat="false" ht="22.4" hidden="false" customHeight="true" outlineLevel="0" collapsed="false">
      <c r="C11" s="97" t="s">
        <v>929</v>
      </c>
      <c r="D11" s="97" t="s">
        <v>1105</v>
      </c>
    </row>
    <row r="12" customFormat="false" ht="9.4" hidden="false" customHeight="true" outlineLevel="0" collapsed="false">
      <c r="C12" s="28"/>
      <c r="D12" s="57"/>
    </row>
    <row r="13" customFormat="false" ht="22.4" hidden="false" customHeight="true" outlineLevel="0" collapsed="false">
      <c r="B13" s="11" t="s">
        <v>321</v>
      </c>
      <c r="C13" s="97" t="s">
        <v>939</v>
      </c>
      <c r="D13" s="97" t="s">
        <v>1106</v>
      </c>
    </row>
    <row r="14" customFormat="false" ht="22.4" hidden="false" customHeight="true" outlineLevel="0" collapsed="false">
      <c r="C14" s="97" t="s">
        <v>1107</v>
      </c>
      <c r="D14" s="97" t="s">
        <v>1108</v>
      </c>
    </row>
    <row r="15" customFormat="false" ht="22.4" hidden="false" customHeight="true" outlineLevel="0" collapsed="false">
      <c r="B15" s="11" t="s">
        <v>337</v>
      </c>
      <c r="C15" s="97" t="s">
        <v>1109</v>
      </c>
      <c r="D15" s="97" t="s">
        <v>780</v>
      </c>
    </row>
    <row r="16" customFormat="false" ht="22.4" hidden="false" customHeight="true" outlineLevel="0" collapsed="false">
      <c r="B16" s="11"/>
      <c r="C16" s="97" t="s">
        <v>1110</v>
      </c>
      <c r="D16" s="97" t="s">
        <v>1111</v>
      </c>
    </row>
    <row r="17" customFormat="false" ht="22.4" hidden="false" customHeight="true" outlineLevel="0" collapsed="false">
      <c r="B17" s="11" t="s">
        <v>353</v>
      </c>
      <c r="C17" s="97" t="s">
        <v>1112</v>
      </c>
      <c r="D17" s="97" t="s">
        <v>1113</v>
      </c>
    </row>
    <row r="18" customFormat="false" ht="22.4" hidden="false" customHeight="true" outlineLevel="0" collapsed="false">
      <c r="B18" s="11"/>
      <c r="C18" s="97" t="s">
        <v>1114</v>
      </c>
      <c r="D18" s="97" t="s">
        <v>1115</v>
      </c>
    </row>
    <row r="19" customFormat="false" ht="22.4" hidden="false" customHeight="true" outlineLevel="0" collapsed="false">
      <c r="B19" s="11" t="s">
        <v>368</v>
      </c>
      <c r="C19" s="97" t="s">
        <v>1116</v>
      </c>
      <c r="D19" s="57" t="s">
        <v>1117</v>
      </c>
    </row>
    <row r="20" customFormat="false" ht="22.4" hidden="false" customHeight="true" outlineLevel="0" collapsed="false">
      <c r="C20" s="97" t="s">
        <v>1118</v>
      </c>
      <c r="D20" s="97" t="s">
        <v>1119</v>
      </c>
    </row>
    <row r="21" customFormat="false" ht="6.7" hidden="false" customHeight="true" outlineLevel="0" collapsed="false">
      <c r="B21" s="18" t="s">
        <v>158</v>
      </c>
      <c r="C21" s="103"/>
      <c r="D21" s="104"/>
    </row>
    <row r="22" customFormat="false" ht="7.3" hidden="false" customHeight="true" outlineLevel="0" collapsed="false">
      <c r="B22" s="22"/>
      <c r="C22" s="7"/>
      <c r="D22" s="97"/>
    </row>
    <row r="23" customFormat="false" ht="44.3" hidden="false" customHeight="false" outlineLevel="0" collapsed="false">
      <c r="B23" s="22" t="s">
        <v>159</v>
      </c>
      <c r="C23" s="97" t="s">
        <v>160</v>
      </c>
      <c r="D23" s="97" t="s">
        <v>160</v>
      </c>
    </row>
    <row r="24" customFormat="false" ht="23.9" hidden="false" customHeight="true" outlineLevel="0" collapsed="false">
      <c r="B24" s="0" t="s">
        <v>161</v>
      </c>
      <c r="C24" s="97" t="s">
        <v>341</v>
      </c>
      <c r="D24" s="97" t="s">
        <v>1120</v>
      </c>
    </row>
    <row r="25" customFormat="false" ht="23.9" hidden="false" customHeight="true" outlineLevel="0" collapsed="false">
      <c r="B25" s="0" t="s">
        <v>171</v>
      </c>
      <c r="C25" s="97" t="s">
        <v>172</v>
      </c>
      <c r="D25" s="97" t="s">
        <v>173</v>
      </c>
    </row>
    <row r="26" customFormat="false" ht="25.95" hidden="false" customHeight="true" outlineLevel="0" collapsed="false">
      <c r="B26" s="0" t="s">
        <v>394</v>
      </c>
      <c r="C26" s="24"/>
      <c r="D26" s="24"/>
    </row>
    <row r="27" customFormat="false" ht="23.9" hidden="false" customHeight="true" outlineLevel="0" collapsed="false">
      <c r="B27" s="0" t="s">
        <v>395</v>
      </c>
      <c r="C27" s="24"/>
      <c r="D27" s="24"/>
    </row>
    <row r="28" customFormat="false" ht="23.9" hidden="false" customHeight="true" outlineLevel="0" collapsed="false">
      <c r="B28" s="0" t="s">
        <v>396</v>
      </c>
      <c r="C28" s="24"/>
      <c r="D28" s="24"/>
    </row>
    <row r="29" customFormat="false" ht="23.9" hidden="false" customHeight="true" outlineLevel="0" collapsed="false">
      <c r="B29" s="0" t="s">
        <v>397</v>
      </c>
      <c r="C29" s="109"/>
      <c r="D29" s="24"/>
    </row>
    <row r="30" customFormat="false" ht="23.9" hidden="false" customHeight="true" outlineLevel="0" collapsed="false">
      <c r="B30" s="0" t="s">
        <v>214</v>
      </c>
      <c r="C30" s="97" t="s">
        <v>1121</v>
      </c>
      <c r="D30" s="97" t="s">
        <v>1122</v>
      </c>
    </row>
    <row r="31" customFormat="false" ht="23.9" hidden="false" customHeight="true" outlineLevel="0" collapsed="false">
      <c r="B31" s="0" t="s">
        <v>224</v>
      </c>
      <c r="C31" s="97" t="s">
        <v>743</v>
      </c>
      <c r="D31" s="97" t="s">
        <v>1123</v>
      </c>
    </row>
    <row r="32" customFormat="false" ht="23.9" hidden="false" customHeight="true" outlineLevel="0" collapsed="false">
      <c r="B32" s="0" t="s">
        <v>233</v>
      </c>
      <c r="C32" s="97" t="s">
        <v>1124</v>
      </c>
      <c r="D32" s="97" t="s">
        <v>1125</v>
      </c>
    </row>
    <row r="33" customFormat="false" ht="23.9" hidden="false" customHeight="true" outlineLevel="0" collapsed="false">
      <c r="B33" s="0" t="s">
        <v>243</v>
      </c>
      <c r="C33" s="97" t="s">
        <v>311</v>
      </c>
      <c r="D33" s="97" t="s">
        <v>1126</v>
      </c>
    </row>
    <row r="34" customFormat="false" ht="9.25" hidden="false" customHeight="true" outlineLevel="0" collapsed="false">
      <c r="B34" s="26"/>
      <c r="C34" s="26"/>
      <c r="D34" s="27"/>
    </row>
    <row r="35" customFormat="false" ht="74.65" hidden="false" customHeight="true" outlineLevel="0" collapsed="false"/>
  </sheetData>
  <mergeCells count="1">
    <mergeCell ref="B1:D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K36"/>
  <sheetViews>
    <sheetView showFormulas="false" showGridLines="true" showRowColHeaders="true" showZeros="true" rightToLeft="false" tabSelected="false" showOutlineSymbols="true" defaultGridColor="true" view="normal" topLeftCell="A4" colorId="64" zoomScale="60" zoomScaleNormal="60" zoomScalePageLayoutView="100" workbookViewId="0">
      <selection pane="topLeft" activeCell="F14" activeCellId="0" sqref="F14"/>
    </sheetView>
  </sheetViews>
  <sheetFormatPr defaultRowHeight="13.8" outlineLevelRow="0" outlineLevelCol="0"/>
  <cols>
    <col collapsed="false" customWidth="true" hidden="false" outlineLevel="0" max="1" min="1" style="0" width="2.34"/>
    <col collapsed="false" customWidth="true" hidden="false" outlineLevel="0" max="2" min="2" style="0" width="57.8"/>
    <col collapsed="false" customWidth="true" hidden="false" outlineLevel="0" max="4" min="3" style="0" width="10.5"/>
    <col collapsed="false" customWidth="true" hidden="false" outlineLevel="0" max="5" min="5" style="0" width="9.37"/>
    <col collapsed="false" customWidth="true" hidden="false" outlineLevel="0" max="6" min="6" style="0" width="10.5"/>
    <col collapsed="false" customWidth="false" hidden="false" outlineLevel="0" max="7" min="7" style="0" width="11.5"/>
    <col collapsed="false" customWidth="true" hidden="false" outlineLevel="0" max="8" min="8" style="0" width="9.37"/>
    <col collapsed="false" customWidth="true" hidden="false" outlineLevel="0" max="9" min="9" style="0" width="10.23"/>
    <col collapsed="false" customWidth="true" hidden="false" outlineLevel="0" max="10" min="10" style="28" width="10.81"/>
    <col collapsed="false" customWidth="true" hidden="false" outlineLevel="0" max="11" min="11" style="0" width="9.74"/>
    <col collapsed="false" customWidth="true" hidden="false" outlineLevel="0" max="1025" min="12" style="0" width="10.5"/>
  </cols>
  <sheetData>
    <row r="1" customFormat="false" ht="28.65" hidden="false" customHeight="true" outlineLevel="0" collapsed="false">
      <c r="B1" s="1" t="s">
        <v>253</v>
      </c>
      <c r="C1" s="1"/>
      <c r="D1" s="1"/>
      <c r="E1" s="1"/>
      <c r="F1" s="1"/>
      <c r="G1" s="1"/>
      <c r="H1" s="1"/>
      <c r="I1" s="1"/>
      <c r="J1" s="1"/>
      <c r="K1" s="1"/>
    </row>
    <row r="2" customFormat="false" ht="13.8" hidden="false" customHeight="false" outlineLevel="0" collapsed="false">
      <c r="B2" s="2" t="str">
        <f aca="false">"                                                  "</f>
        <v>                                                  </v>
      </c>
      <c r="C2" s="29" t="str">
        <f aca="false">"(1)"</f>
        <v>(1)</v>
      </c>
      <c r="D2" s="29" t="str">
        <f aca="false">"(2)"</f>
        <v>(2)</v>
      </c>
      <c r="E2" s="30" t="str">
        <f aca="false">"(3)"</f>
        <v>(3)</v>
      </c>
      <c r="F2" s="30" t="str">
        <f aca="false">"(4)"</f>
        <v>(4)</v>
      </c>
      <c r="G2" s="30" t="str">
        <f aca="false">"(5)"</f>
        <v>(5)</v>
      </c>
      <c r="H2" s="30" t="str">
        <f aca="false">"(6)"</f>
        <v>(6)</v>
      </c>
      <c r="I2" s="30" t="str">
        <f aca="false">"(7)"</f>
        <v>(7)</v>
      </c>
      <c r="J2" s="30" t="str">
        <f aca="false">"(8)"</f>
        <v>(8)</v>
      </c>
      <c r="K2" s="30" t="str">
        <f aca="false">"(9)"</f>
        <v>(9)</v>
      </c>
    </row>
    <row r="3" customFormat="false" ht="38.8" hidden="false" customHeight="true" outlineLevel="0" collapsed="false">
      <c r="B3" s="2"/>
      <c r="C3" s="31" t="s">
        <v>254</v>
      </c>
      <c r="D3" s="31"/>
      <c r="E3" s="31"/>
      <c r="F3" s="32" t="s">
        <v>255</v>
      </c>
      <c r="G3" s="32"/>
      <c r="H3" s="32"/>
      <c r="I3" s="33" t="s">
        <v>256</v>
      </c>
      <c r="J3" s="33"/>
      <c r="K3" s="33"/>
    </row>
    <row r="4" customFormat="false" ht="44.3" hidden="false" customHeight="false" outlineLevel="0" collapsed="false">
      <c r="B4" s="34" t="str">
        <f aca="false">"                                                  "</f>
        <v>                                                  </v>
      </c>
      <c r="C4" s="35" t="s">
        <v>257</v>
      </c>
      <c r="D4" s="35" t="s">
        <v>258</v>
      </c>
      <c r="E4" s="10" t="s">
        <v>259</v>
      </c>
      <c r="F4" s="35" t="s">
        <v>260</v>
      </c>
      <c r="G4" s="35" t="s">
        <v>258</v>
      </c>
      <c r="H4" s="10" t="s">
        <v>259</v>
      </c>
      <c r="I4" s="35" t="s">
        <v>260</v>
      </c>
      <c r="J4" s="35" t="s">
        <v>258</v>
      </c>
      <c r="K4" s="35" t="s">
        <v>261</v>
      </c>
    </row>
    <row r="5" customFormat="false" ht="21.65" hidden="false" customHeight="true" outlineLevel="0" collapsed="false">
      <c r="B5" s="11" t="s">
        <v>9</v>
      </c>
      <c r="C5" s="12" t="s">
        <v>262</v>
      </c>
      <c r="D5" s="12" t="s">
        <v>263</v>
      </c>
      <c r="E5" s="13" t="s">
        <v>264</v>
      </c>
      <c r="F5" s="12" t="s">
        <v>265</v>
      </c>
      <c r="G5" s="12" t="s">
        <v>266</v>
      </c>
      <c r="H5" s="13" t="s">
        <v>267</v>
      </c>
      <c r="I5" s="12" t="s">
        <v>268</v>
      </c>
      <c r="J5" s="17" t="s">
        <v>269</v>
      </c>
      <c r="K5" s="12" t="s">
        <v>270</v>
      </c>
    </row>
    <row r="6" customFormat="false" ht="20.9" hidden="false" customHeight="true" outlineLevel="0" collapsed="false">
      <c r="B6" s="11"/>
      <c r="C6" s="12" t="s">
        <v>271</v>
      </c>
      <c r="D6" s="12" t="s">
        <v>272</v>
      </c>
      <c r="E6" s="13" t="s">
        <v>273</v>
      </c>
      <c r="F6" s="12" t="s">
        <v>274</v>
      </c>
      <c r="G6" s="12" t="s">
        <v>275</v>
      </c>
      <c r="H6" s="13" t="s">
        <v>276</v>
      </c>
      <c r="I6" s="12" t="s">
        <v>277</v>
      </c>
      <c r="J6" s="12" t="s">
        <v>278</v>
      </c>
      <c r="K6" s="12" t="s">
        <v>279</v>
      </c>
    </row>
    <row r="7" customFormat="false" ht="21.65" hidden="false" customHeight="true" outlineLevel="0" collapsed="false">
      <c r="B7" s="11" t="s">
        <v>27</v>
      </c>
      <c r="C7" s="12" t="s">
        <v>280</v>
      </c>
      <c r="D7" s="12" t="s">
        <v>66</v>
      </c>
      <c r="E7" s="13" t="s">
        <v>145</v>
      </c>
      <c r="F7" s="12" t="s">
        <v>281</v>
      </c>
      <c r="G7" s="12" t="s">
        <v>282</v>
      </c>
      <c r="H7" s="13" t="s">
        <v>283</v>
      </c>
      <c r="I7" s="12" t="s">
        <v>284</v>
      </c>
      <c r="J7" s="12" t="s">
        <v>285</v>
      </c>
      <c r="K7" s="12" t="s">
        <v>28</v>
      </c>
    </row>
    <row r="8" customFormat="false" ht="20.9" hidden="false" customHeight="true" outlineLevel="0" collapsed="false">
      <c r="B8" s="11"/>
      <c r="C8" s="12" t="s">
        <v>286</v>
      </c>
      <c r="D8" s="12" t="s">
        <v>272</v>
      </c>
      <c r="E8" s="13" t="s">
        <v>287</v>
      </c>
      <c r="F8" s="12" t="s">
        <v>288</v>
      </c>
      <c r="G8" s="12" t="s">
        <v>289</v>
      </c>
      <c r="H8" s="13" t="s">
        <v>276</v>
      </c>
      <c r="I8" s="12" t="s">
        <v>290</v>
      </c>
      <c r="J8" s="12" t="s">
        <v>291</v>
      </c>
      <c r="K8" s="12" t="s">
        <v>292</v>
      </c>
    </row>
    <row r="9" customFormat="false" ht="20.9" hidden="false" customHeight="true" outlineLevel="0" collapsed="false">
      <c r="B9" s="11" t="s">
        <v>46</v>
      </c>
      <c r="C9" s="12" t="s">
        <v>293</v>
      </c>
      <c r="D9" s="12" t="s">
        <v>294</v>
      </c>
      <c r="E9" s="12" t="s">
        <v>295</v>
      </c>
      <c r="F9" s="14" t="s">
        <v>296</v>
      </c>
      <c r="G9" s="12" t="s">
        <v>297</v>
      </c>
      <c r="H9" s="12" t="s">
        <v>298</v>
      </c>
      <c r="I9" s="14" t="s">
        <v>299</v>
      </c>
      <c r="J9" s="12" t="s">
        <v>300</v>
      </c>
      <c r="K9" s="12" t="s">
        <v>301</v>
      </c>
    </row>
    <row r="10" customFormat="false" ht="19.15" hidden="false" customHeight="true" outlineLevel="0" collapsed="false">
      <c r="B10" s="11"/>
      <c r="C10" s="12" t="s">
        <v>302</v>
      </c>
      <c r="D10" s="12" t="s">
        <v>278</v>
      </c>
      <c r="E10" s="12" t="s">
        <v>303</v>
      </c>
      <c r="F10" s="14" t="s">
        <v>304</v>
      </c>
      <c r="G10" s="12" t="s">
        <v>305</v>
      </c>
      <c r="H10" s="12" t="s">
        <v>306</v>
      </c>
      <c r="I10" s="14" t="s">
        <v>307</v>
      </c>
      <c r="J10" s="12" t="s">
        <v>305</v>
      </c>
      <c r="K10" s="12" t="s">
        <v>306</v>
      </c>
    </row>
    <row r="11" customFormat="false" ht="20.15" hidden="false" customHeight="true" outlineLevel="0" collapsed="false">
      <c r="B11" s="11" t="s">
        <v>65</v>
      </c>
      <c r="C11" s="12" t="s">
        <v>308</v>
      </c>
      <c r="D11" s="12" t="s">
        <v>309</v>
      </c>
      <c r="E11" s="13" t="s">
        <v>310</v>
      </c>
      <c r="F11" s="12" t="s">
        <v>311</v>
      </c>
      <c r="G11" s="12" t="s">
        <v>28</v>
      </c>
      <c r="H11" s="13" t="s">
        <v>312</v>
      </c>
      <c r="I11" s="12" t="s">
        <v>313</v>
      </c>
      <c r="J11" s="12" t="s">
        <v>314</v>
      </c>
      <c r="K11" s="12" t="s">
        <v>315</v>
      </c>
    </row>
    <row r="12" customFormat="false" ht="22.4" hidden="false" customHeight="true" outlineLevel="0" collapsed="false">
      <c r="C12" s="12" t="s">
        <v>316</v>
      </c>
      <c r="D12" s="12" t="s">
        <v>291</v>
      </c>
      <c r="E12" s="13" t="s">
        <v>287</v>
      </c>
      <c r="F12" s="12" t="s">
        <v>317</v>
      </c>
      <c r="G12" s="12" t="s">
        <v>318</v>
      </c>
      <c r="H12" s="13" t="s">
        <v>319</v>
      </c>
      <c r="I12" s="12" t="s">
        <v>320</v>
      </c>
      <c r="J12" s="12" t="s">
        <v>305</v>
      </c>
      <c r="K12" s="12" t="s">
        <v>292</v>
      </c>
    </row>
    <row r="13" customFormat="false" ht="10.35" hidden="false" customHeight="true" outlineLevel="0" collapsed="false">
      <c r="C13" s="16"/>
      <c r="D13" s="16"/>
      <c r="E13" s="16"/>
      <c r="F13" s="16"/>
      <c r="G13" s="16"/>
      <c r="H13" s="16"/>
      <c r="I13" s="16"/>
      <c r="J13" s="16"/>
      <c r="K13" s="16"/>
    </row>
    <row r="14" customFormat="false" ht="22.4" hidden="false" customHeight="true" outlineLevel="0" collapsed="false">
      <c r="B14" s="11" t="s">
        <v>321</v>
      </c>
      <c r="C14" s="12" t="s">
        <v>322</v>
      </c>
      <c r="D14" s="12" t="s">
        <v>323</v>
      </c>
      <c r="E14" s="13" t="s">
        <v>324</v>
      </c>
      <c r="F14" s="12" t="s">
        <v>325</v>
      </c>
      <c r="G14" s="12" t="s">
        <v>326</v>
      </c>
      <c r="H14" s="13" t="s">
        <v>327</v>
      </c>
      <c r="I14" s="12" t="s">
        <v>328</v>
      </c>
      <c r="J14" s="12" t="s">
        <v>329</v>
      </c>
      <c r="K14" s="12" t="s">
        <v>330</v>
      </c>
    </row>
    <row r="15" customFormat="false" ht="22.4" hidden="false" customHeight="true" outlineLevel="0" collapsed="false">
      <c r="C15" s="12" t="s">
        <v>331</v>
      </c>
      <c r="D15" s="12" t="s">
        <v>305</v>
      </c>
      <c r="E15" s="13" t="s">
        <v>276</v>
      </c>
      <c r="F15" s="12" t="s">
        <v>332</v>
      </c>
      <c r="G15" s="12" t="s">
        <v>333</v>
      </c>
      <c r="H15" s="13" t="s">
        <v>94</v>
      </c>
      <c r="I15" s="12" t="s">
        <v>334</v>
      </c>
      <c r="J15" s="12" t="s">
        <v>335</v>
      </c>
      <c r="K15" s="12" t="s">
        <v>336</v>
      </c>
    </row>
    <row r="16" customFormat="false" ht="22.4" hidden="false" customHeight="true" outlineLevel="0" collapsed="false">
      <c r="B16" s="11" t="s">
        <v>337</v>
      </c>
      <c r="C16" s="12" t="s">
        <v>338</v>
      </c>
      <c r="D16" s="12" t="s">
        <v>124</v>
      </c>
      <c r="E16" s="12" t="s">
        <v>339</v>
      </c>
      <c r="F16" s="14" t="s">
        <v>340</v>
      </c>
      <c r="G16" s="12" t="s">
        <v>341</v>
      </c>
      <c r="H16" s="12" t="s">
        <v>342</v>
      </c>
      <c r="I16" s="14" t="s">
        <v>343</v>
      </c>
      <c r="J16" s="12" t="s">
        <v>344</v>
      </c>
      <c r="K16" s="12" t="s">
        <v>345</v>
      </c>
    </row>
    <row r="17" customFormat="false" ht="22.4" hidden="false" customHeight="true" outlineLevel="0" collapsed="false">
      <c r="B17" s="11"/>
      <c r="C17" s="12" t="s">
        <v>346</v>
      </c>
      <c r="D17" s="12" t="s">
        <v>347</v>
      </c>
      <c r="E17" s="13" t="s">
        <v>131</v>
      </c>
      <c r="F17" s="14" t="s">
        <v>348</v>
      </c>
      <c r="G17" s="12" t="s">
        <v>349</v>
      </c>
      <c r="H17" s="12" t="s">
        <v>350</v>
      </c>
      <c r="I17" s="14" t="s">
        <v>351</v>
      </c>
      <c r="J17" s="12" t="s">
        <v>335</v>
      </c>
      <c r="K17" s="12" t="s">
        <v>352</v>
      </c>
    </row>
    <row r="18" customFormat="false" ht="22.4" hidden="false" customHeight="true" outlineLevel="0" collapsed="false">
      <c r="B18" s="11" t="s">
        <v>353</v>
      </c>
      <c r="C18" s="12" t="s">
        <v>354</v>
      </c>
      <c r="D18" s="12" t="s">
        <v>355</v>
      </c>
      <c r="E18" s="13" t="s">
        <v>356</v>
      </c>
      <c r="F18" s="12" t="s">
        <v>357</v>
      </c>
      <c r="G18" s="12" t="s">
        <v>344</v>
      </c>
      <c r="H18" s="12" t="s">
        <v>358</v>
      </c>
      <c r="I18" s="14" t="s">
        <v>359</v>
      </c>
      <c r="J18" s="12" t="s">
        <v>66</v>
      </c>
      <c r="K18" s="12" t="s">
        <v>360</v>
      </c>
    </row>
    <row r="19" customFormat="false" ht="22.4" hidden="false" customHeight="true" outlineLevel="0" collapsed="false">
      <c r="B19" s="11"/>
      <c r="C19" s="12" t="s">
        <v>361</v>
      </c>
      <c r="D19" s="12" t="s">
        <v>362</v>
      </c>
      <c r="E19" s="13" t="s">
        <v>363</v>
      </c>
      <c r="F19" s="12" t="s">
        <v>364</v>
      </c>
      <c r="G19" s="12" t="s">
        <v>365</v>
      </c>
      <c r="H19" s="12" t="s">
        <v>366</v>
      </c>
      <c r="I19" s="14" t="s">
        <v>367</v>
      </c>
      <c r="J19" s="12" t="s">
        <v>318</v>
      </c>
      <c r="K19" s="12" t="s">
        <v>149</v>
      </c>
    </row>
    <row r="20" customFormat="false" ht="22.4" hidden="false" customHeight="true" outlineLevel="0" collapsed="false">
      <c r="B20" s="11" t="s">
        <v>368</v>
      </c>
      <c r="C20" s="12" t="s">
        <v>369</v>
      </c>
      <c r="D20" s="12" t="s">
        <v>370</v>
      </c>
      <c r="E20" s="13" t="s">
        <v>371</v>
      </c>
      <c r="F20" s="12" t="s">
        <v>372</v>
      </c>
      <c r="G20" s="12" t="s">
        <v>373</v>
      </c>
      <c r="H20" s="12" t="s">
        <v>374</v>
      </c>
      <c r="I20" s="14" t="s">
        <v>375</v>
      </c>
      <c r="J20" s="12" t="s">
        <v>376</v>
      </c>
      <c r="K20" s="17" t="s">
        <v>377</v>
      </c>
    </row>
    <row r="21" customFormat="false" ht="22.4" hidden="false" customHeight="true" outlineLevel="0" collapsed="false">
      <c r="B21" s="11"/>
      <c r="C21" s="12" t="s">
        <v>332</v>
      </c>
      <c r="D21" s="12" t="s">
        <v>333</v>
      </c>
      <c r="E21" s="13" t="s">
        <v>42</v>
      </c>
      <c r="F21" s="12" t="s">
        <v>378</v>
      </c>
      <c r="G21" s="12" t="s">
        <v>289</v>
      </c>
      <c r="H21" s="13" t="s">
        <v>336</v>
      </c>
      <c r="I21" s="12" t="s">
        <v>379</v>
      </c>
      <c r="J21" s="12" t="s">
        <v>380</v>
      </c>
      <c r="K21" s="12" t="s">
        <v>94</v>
      </c>
    </row>
    <row r="22" customFormat="false" ht="6.7" hidden="false" customHeight="true" outlineLevel="0" collapsed="false">
      <c r="B22" s="18" t="s">
        <v>158</v>
      </c>
      <c r="C22" s="20"/>
      <c r="D22" s="20"/>
      <c r="E22" s="23"/>
      <c r="F22" s="20"/>
      <c r="G22" s="20"/>
      <c r="H22" s="21"/>
      <c r="I22" s="36"/>
      <c r="J22" s="36"/>
      <c r="K22" s="36"/>
    </row>
    <row r="23" customFormat="false" ht="6.7" hidden="false" customHeight="true" outlineLevel="0" collapsed="false">
      <c r="B23" s="22"/>
      <c r="C23" s="12"/>
      <c r="D23" s="12"/>
      <c r="E23" s="37"/>
      <c r="F23" s="12"/>
      <c r="G23" s="12"/>
      <c r="H23" s="12"/>
      <c r="I23" s="17"/>
      <c r="J23" s="17"/>
      <c r="K23" s="17"/>
    </row>
    <row r="24" customFormat="false" ht="44.3" hidden="false" customHeight="false" outlineLevel="0" collapsed="false">
      <c r="B24" s="22" t="s">
        <v>159</v>
      </c>
      <c r="C24" s="15" t="s">
        <v>160</v>
      </c>
      <c r="D24" s="15" t="s">
        <v>160</v>
      </c>
      <c r="E24" s="13" t="s">
        <v>160</v>
      </c>
      <c r="F24" s="15" t="s">
        <v>160</v>
      </c>
      <c r="G24" s="15" t="s">
        <v>160</v>
      </c>
      <c r="H24" s="13" t="s">
        <v>160</v>
      </c>
      <c r="I24" s="15" t="s">
        <v>160</v>
      </c>
      <c r="J24" s="15" t="s">
        <v>160</v>
      </c>
      <c r="K24" s="15" t="s">
        <v>160</v>
      </c>
    </row>
    <row r="25" customFormat="false" ht="23.9" hidden="false" customHeight="true" outlineLevel="0" collapsed="false">
      <c r="B25" s="0" t="s">
        <v>161</v>
      </c>
      <c r="C25" s="12" t="s">
        <v>381</v>
      </c>
      <c r="D25" s="12" t="s">
        <v>382</v>
      </c>
      <c r="E25" s="13" t="s">
        <v>383</v>
      </c>
      <c r="F25" s="12" t="s">
        <v>384</v>
      </c>
      <c r="G25" s="12" t="s">
        <v>385</v>
      </c>
      <c r="H25" s="13" t="s">
        <v>386</v>
      </c>
      <c r="I25" s="12" t="s">
        <v>387</v>
      </c>
      <c r="J25" s="12" t="s">
        <v>388</v>
      </c>
      <c r="K25" s="12" t="s">
        <v>389</v>
      </c>
    </row>
    <row r="26" customFormat="false" ht="23.9" hidden="false" customHeight="true" outlineLevel="0" collapsed="false">
      <c r="B26" s="0" t="s">
        <v>171</v>
      </c>
      <c r="C26" s="12" t="s">
        <v>390</v>
      </c>
      <c r="D26" s="12" t="s">
        <v>391</v>
      </c>
      <c r="E26" s="13" t="s">
        <v>390</v>
      </c>
      <c r="F26" s="12" t="s">
        <v>392</v>
      </c>
      <c r="G26" s="12" t="s">
        <v>392</v>
      </c>
      <c r="H26" s="13" t="s">
        <v>392</v>
      </c>
      <c r="I26" s="12" t="s">
        <v>393</v>
      </c>
      <c r="J26" s="12" t="s">
        <v>392</v>
      </c>
      <c r="K26" s="12" t="s">
        <v>393</v>
      </c>
    </row>
    <row r="27" customFormat="false" ht="23.9" hidden="false" customHeight="true" outlineLevel="0" collapsed="false">
      <c r="B27" s="0" t="s">
        <v>394</v>
      </c>
      <c r="C27" s="12"/>
      <c r="D27" s="12"/>
      <c r="E27" s="13"/>
      <c r="F27" s="12"/>
      <c r="G27" s="12"/>
      <c r="H27" s="13"/>
      <c r="I27" s="12"/>
      <c r="J27" s="12"/>
      <c r="K27" s="12"/>
    </row>
    <row r="28" customFormat="false" ht="23.9" hidden="false" customHeight="true" outlineLevel="0" collapsed="false">
      <c r="B28" s="0" t="s">
        <v>395</v>
      </c>
      <c r="C28" s="12"/>
      <c r="D28" s="12"/>
      <c r="E28" s="13"/>
      <c r="F28" s="12"/>
      <c r="G28" s="12"/>
      <c r="H28" s="13"/>
      <c r="I28" s="12"/>
      <c r="J28" s="12"/>
      <c r="K28" s="12"/>
    </row>
    <row r="29" customFormat="false" ht="23.9" hidden="false" customHeight="true" outlineLevel="0" collapsed="false">
      <c r="B29" s="0" t="s">
        <v>396</v>
      </c>
      <c r="C29" s="12"/>
      <c r="D29" s="12"/>
      <c r="E29" s="13"/>
      <c r="F29" s="12"/>
      <c r="G29" s="12"/>
      <c r="H29" s="13"/>
      <c r="I29" s="12"/>
      <c r="J29" s="12"/>
      <c r="K29" s="12"/>
    </row>
    <row r="30" customFormat="false" ht="23.9" hidden="false" customHeight="true" outlineLevel="0" collapsed="false">
      <c r="B30" s="0" t="s">
        <v>397</v>
      </c>
      <c r="C30" s="12"/>
      <c r="D30" s="12"/>
      <c r="E30" s="13"/>
      <c r="F30" s="12"/>
      <c r="G30" s="12"/>
      <c r="H30" s="13"/>
      <c r="I30" s="12"/>
      <c r="J30" s="12"/>
      <c r="K30" s="12"/>
    </row>
    <row r="31" customFormat="false" ht="23.9" hidden="false" customHeight="true" outlineLevel="0" collapsed="false">
      <c r="B31" s="0" t="s">
        <v>214</v>
      </c>
      <c r="C31" s="12" t="s">
        <v>398</v>
      </c>
      <c r="D31" s="12" t="s">
        <v>175</v>
      </c>
      <c r="E31" s="13" t="s">
        <v>399</v>
      </c>
      <c r="F31" s="12" t="s">
        <v>400</v>
      </c>
      <c r="G31" s="12" t="s">
        <v>401</v>
      </c>
      <c r="H31" s="13" t="s">
        <v>402</v>
      </c>
      <c r="I31" s="12" t="s">
        <v>403</v>
      </c>
      <c r="J31" s="12" t="s">
        <v>12</v>
      </c>
      <c r="K31" s="12" t="s">
        <v>404</v>
      </c>
    </row>
    <row r="32" customFormat="false" ht="23.9" hidden="false" customHeight="true" outlineLevel="0" collapsed="false">
      <c r="B32" s="0" t="s">
        <v>224</v>
      </c>
      <c r="C32" s="12" t="s">
        <v>405</v>
      </c>
      <c r="D32" s="12" t="s">
        <v>406</v>
      </c>
      <c r="E32" s="13" t="s">
        <v>407</v>
      </c>
      <c r="F32" s="12" t="s">
        <v>403</v>
      </c>
      <c r="G32" s="12" t="s">
        <v>408</v>
      </c>
      <c r="H32" s="13" t="s">
        <v>409</v>
      </c>
      <c r="I32" s="12" t="s">
        <v>410</v>
      </c>
      <c r="J32" s="12" t="s">
        <v>411</v>
      </c>
      <c r="K32" s="12" t="s">
        <v>412</v>
      </c>
    </row>
    <row r="33" customFormat="false" ht="23.9" hidden="false" customHeight="true" outlineLevel="0" collapsed="false">
      <c r="B33" s="0" t="s">
        <v>233</v>
      </c>
      <c r="C33" s="12" t="s">
        <v>35</v>
      </c>
      <c r="D33" s="12" t="s">
        <v>413</v>
      </c>
      <c r="E33" s="13" t="s">
        <v>414</v>
      </c>
      <c r="F33" s="12" t="s">
        <v>415</v>
      </c>
      <c r="G33" s="12" t="s">
        <v>416</v>
      </c>
      <c r="H33" s="13" t="s">
        <v>417</v>
      </c>
      <c r="I33" s="12" t="s">
        <v>418</v>
      </c>
      <c r="J33" s="12" t="s">
        <v>165</v>
      </c>
      <c r="K33" s="12" t="s">
        <v>419</v>
      </c>
    </row>
    <row r="34" customFormat="false" ht="23.9" hidden="false" customHeight="true" outlineLevel="0" collapsed="false">
      <c r="B34" s="0" t="s">
        <v>243</v>
      </c>
      <c r="C34" s="12" t="s">
        <v>420</v>
      </c>
      <c r="D34" s="12" t="s">
        <v>355</v>
      </c>
      <c r="E34" s="13" t="s">
        <v>421</v>
      </c>
      <c r="F34" s="12" t="s">
        <v>422</v>
      </c>
      <c r="G34" s="12" t="s">
        <v>323</v>
      </c>
      <c r="H34" s="13" t="s">
        <v>423</v>
      </c>
      <c r="I34" s="12" t="s">
        <v>424</v>
      </c>
      <c r="J34" s="12" t="s">
        <v>145</v>
      </c>
      <c r="K34" s="12" t="s">
        <v>425</v>
      </c>
    </row>
    <row r="35" customFormat="false" ht="9.25" hidden="false" customHeight="true" outlineLevel="0" collapsed="false">
      <c r="B35" s="26"/>
      <c r="C35" s="27"/>
      <c r="D35" s="27"/>
      <c r="E35" s="27"/>
      <c r="F35" s="27"/>
      <c r="G35" s="27"/>
      <c r="H35" s="27"/>
      <c r="I35" s="27"/>
      <c r="J35" s="27"/>
      <c r="K35" s="27"/>
    </row>
    <row r="36" customFormat="false" ht="55.95" hidden="false" customHeight="true" outlineLevel="0" collapsed="false"/>
  </sheetData>
  <mergeCells count="4">
    <mergeCell ref="B1:K1"/>
    <mergeCell ref="C3:E3"/>
    <mergeCell ref="F3:H3"/>
    <mergeCell ref="I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M4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G9" activeCellId="0" sqref="G9"/>
    </sheetView>
  </sheetViews>
  <sheetFormatPr defaultRowHeight="14.25" outlineLevelRow="0" outlineLevelCol="0"/>
  <cols>
    <col collapsed="false" customWidth="true" hidden="false" outlineLevel="0" max="1" min="1" style="38" width="2"/>
    <col collapsed="false" customWidth="true" hidden="false" outlineLevel="0" max="2" min="2" style="38" width="53.39"/>
    <col collapsed="false" customWidth="true" hidden="false" outlineLevel="0" max="3" min="3" style="38" width="9.5"/>
    <col collapsed="false" customWidth="true" hidden="false" outlineLevel="0" max="4" min="4" style="39" width="9.5"/>
    <col collapsed="false" customWidth="true" hidden="false" outlineLevel="0" max="5" min="5" style="39" width="9.88"/>
    <col collapsed="false" customWidth="true" hidden="false" outlineLevel="0" max="6" min="6" style="39" width="8.74"/>
    <col collapsed="false" customWidth="true" hidden="false" outlineLevel="0" max="8" min="7" style="0" width="8.39"/>
    <col collapsed="false" customWidth="true" hidden="false" outlineLevel="0" max="9" min="9" style="0" width="2.25"/>
    <col collapsed="false" customWidth="true" hidden="false" outlineLevel="0" max="10" min="10" style="0" width="44.62"/>
    <col collapsed="false" customWidth="true" hidden="false" outlineLevel="0" max="1025" min="11" style="0" width="8.39"/>
  </cols>
  <sheetData>
    <row r="1" customFormat="false" ht="19.5" hidden="false" customHeight="true" outlineLevel="0" collapsed="false">
      <c r="A1" s="40"/>
      <c r="B1" s="41" t="s">
        <v>426</v>
      </c>
      <c r="C1" s="41"/>
      <c r="D1" s="41"/>
      <c r="E1" s="41"/>
      <c r="F1" s="41"/>
      <c r="I1" s="40"/>
      <c r="J1" s="42"/>
      <c r="K1" s="42"/>
      <c r="L1" s="42"/>
      <c r="M1" s="42"/>
    </row>
    <row r="2" customFormat="false" ht="14.25" hidden="false" customHeight="false" outlineLevel="0" collapsed="false">
      <c r="A2" s="43"/>
      <c r="B2" s="44"/>
      <c r="C2" s="45" t="s">
        <v>427</v>
      </c>
      <c r="D2" s="46" t="s">
        <v>428</v>
      </c>
      <c r="E2" s="46" t="s">
        <v>429</v>
      </c>
      <c r="F2" s="46" t="s">
        <v>430</v>
      </c>
      <c r="I2" s="44"/>
      <c r="J2" s="44"/>
      <c r="K2" s="46"/>
      <c r="L2" s="46"/>
      <c r="M2" s="46"/>
    </row>
    <row r="3" customFormat="false" ht="14.25" hidden="false" customHeight="false" outlineLevel="0" collapsed="false">
      <c r="A3" s="47"/>
      <c r="B3" s="48"/>
      <c r="C3" s="48"/>
      <c r="D3" s="49"/>
      <c r="E3" s="49"/>
      <c r="F3" s="49"/>
      <c r="I3" s="44"/>
      <c r="J3" s="50"/>
      <c r="K3" s="51"/>
      <c r="L3" s="51"/>
      <c r="M3" s="51"/>
    </row>
    <row r="4" customFormat="false" ht="6.75" hidden="false" customHeight="true" outlineLevel="0" collapsed="false">
      <c r="D4" s="40"/>
      <c r="F4" s="40"/>
      <c r="I4" s="38"/>
      <c r="J4" s="38"/>
      <c r="K4" s="40"/>
      <c r="L4" s="39"/>
      <c r="M4" s="40"/>
    </row>
    <row r="5" customFormat="false" ht="15" hidden="false" customHeight="false" outlineLevel="0" collapsed="false">
      <c r="A5" s="52" t="s">
        <v>431</v>
      </c>
      <c r="B5" s="53"/>
      <c r="C5" s="53"/>
      <c r="D5" s="54"/>
      <c r="E5" s="54"/>
      <c r="F5" s="54"/>
      <c r="I5" s="52"/>
      <c r="J5" s="53"/>
      <c r="K5" s="54"/>
      <c r="L5" s="54"/>
      <c r="M5" s="54"/>
    </row>
    <row r="6" customFormat="false" ht="14.25" hidden="false" customHeight="false" outlineLevel="0" collapsed="false">
      <c r="B6" s="38" t="s">
        <v>432</v>
      </c>
      <c r="C6" s="55" t="n">
        <v>1181</v>
      </c>
      <c r="D6" s="40" t="n">
        <v>0.29</v>
      </c>
      <c r="E6" s="56"/>
      <c r="F6" s="40"/>
      <c r="I6" s="38"/>
      <c r="J6" s="38"/>
      <c r="K6" s="57"/>
      <c r="L6" s="57"/>
    </row>
    <row r="7" customFormat="false" ht="14.25" hidden="false" customHeight="false" outlineLevel="0" collapsed="false">
      <c r="B7" s="38" t="s">
        <v>433</v>
      </c>
      <c r="C7" s="55" t="n">
        <v>1180</v>
      </c>
      <c r="D7" s="40" t="n">
        <v>45.27</v>
      </c>
      <c r="E7" s="40" t="s">
        <v>434</v>
      </c>
      <c r="F7" s="40" t="n">
        <v>45</v>
      </c>
      <c r="I7" s="38"/>
      <c r="J7" s="38"/>
      <c r="K7" s="57"/>
      <c r="L7" s="57"/>
    </row>
    <row r="8" customFormat="false" ht="14.25" hidden="false" customHeight="false" outlineLevel="0" collapsed="false">
      <c r="B8" s="38" t="s">
        <v>435</v>
      </c>
      <c r="C8" s="55" t="n">
        <v>1181</v>
      </c>
      <c r="D8" s="40" t="n">
        <v>9.39</v>
      </c>
      <c r="E8" s="40" t="s">
        <v>436</v>
      </c>
      <c r="F8" s="40" t="n">
        <v>9</v>
      </c>
      <c r="I8" s="38"/>
      <c r="K8" s="40"/>
      <c r="L8" s="40"/>
      <c r="M8" s="40"/>
    </row>
    <row r="9" customFormat="false" ht="14.25" hidden="false" customHeight="false" outlineLevel="0" collapsed="false">
      <c r="B9" s="38" t="s">
        <v>437</v>
      </c>
      <c r="C9" s="55" t="n">
        <v>1181</v>
      </c>
      <c r="D9" s="40" t="n">
        <v>5.18</v>
      </c>
      <c r="E9" s="40" t="s">
        <v>438</v>
      </c>
      <c r="F9" s="40" t="n">
        <v>5.33</v>
      </c>
      <c r="I9" s="38"/>
      <c r="J9" s="58"/>
      <c r="K9" s="57"/>
      <c r="L9" s="57"/>
      <c r="M9" s="40"/>
    </row>
    <row r="10" customFormat="false" ht="14.25" hidden="false" customHeight="false" outlineLevel="0" collapsed="false">
      <c r="B10" s="38" t="s">
        <v>439</v>
      </c>
      <c r="C10" s="55" t="n">
        <v>1181</v>
      </c>
      <c r="D10" s="40" t="n">
        <v>3.73</v>
      </c>
      <c r="E10" s="40" t="s">
        <v>440</v>
      </c>
      <c r="F10" s="40" t="n">
        <v>3.67</v>
      </c>
      <c r="I10" s="38"/>
      <c r="J10" s="58"/>
      <c r="K10" s="57"/>
      <c r="L10" s="57"/>
      <c r="M10" s="40"/>
    </row>
    <row r="11" customFormat="false" ht="14.25" hidden="false" customHeight="false" outlineLevel="0" collapsed="false">
      <c r="B11" s="38" t="s">
        <v>441</v>
      </c>
      <c r="C11" s="55" t="n">
        <v>1181</v>
      </c>
      <c r="D11" s="55" t="n">
        <v>1.71</v>
      </c>
      <c r="E11" s="55" t="s">
        <v>442</v>
      </c>
      <c r="F11" s="55" t="s">
        <v>443</v>
      </c>
      <c r="I11" s="38"/>
      <c r="J11" s="58"/>
      <c r="K11" s="57"/>
      <c r="L11" s="57"/>
      <c r="M11" s="55"/>
    </row>
    <row r="12" customFormat="false" ht="6.75" hidden="false" customHeight="true" outlineLevel="0" collapsed="false">
      <c r="C12" s="40"/>
      <c r="D12" s="40"/>
      <c r="F12" s="40"/>
      <c r="I12" s="38"/>
      <c r="J12" s="38"/>
      <c r="K12" s="40"/>
      <c r="L12" s="39"/>
      <c r="M12" s="40"/>
    </row>
    <row r="13" customFormat="false" ht="14.25" hidden="false" customHeight="false" outlineLevel="0" collapsed="false">
      <c r="A13" s="59" t="s">
        <v>444</v>
      </c>
      <c r="C13" s="40"/>
      <c r="D13" s="38"/>
      <c r="E13" s="38"/>
      <c r="F13" s="38"/>
      <c r="I13" s="59"/>
      <c r="J13" s="38"/>
      <c r="K13" s="38"/>
      <c r="L13" s="38"/>
      <c r="M13" s="38"/>
    </row>
    <row r="14" customFormat="false" ht="14.25" hidden="false" customHeight="false" outlineLevel="0" collapsed="false">
      <c r="B14" s="38" t="s">
        <v>445</v>
      </c>
      <c r="C14" s="55" t="n">
        <v>1181</v>
      </c>
      <c r="D14" s="40" t="n">
        <v>13.6</v>
      </c>
      <c r="E14" s="40" t="s">
        <v>446</v>
      </c>
      <c r="F14" s="40" t="n">
        <v>10</v>
      </c>
      <c r="I14" s="38"/>
      <c r="J14" s="38"/>
      <c r="K14" s="40"/>
      <c r="L14" s="40"/>
      <c r="M14" s="40"/>
    </row>
    <row r="15" customFormat="false" ht="14.25" hidden="false" customHeight="false" outlineLevel="0" collapsed="false">
      <c r="B15" s="38" t="s">
        <v>447</v>
      </c>
      <c r="C15" s="55" t="n">
        <v>1180</v>
      </c>
      <c r="D15" s="40" t="n">
        <v>0.19</v>
      </c>
      <c r="E15" s="40"/>
      <c r="F15" s="40"/>
      <c r="I15" s="38"/>
      <c r="J15" s="38"/>
      <c r="K15" s="40"/>
      <c r="L15" s="40"/>
      <c r="M15" s="40"/>
    </row>
    <row r="16" customFormat="false" ht="14.25" hidden="false" customHeight="false" outlineLevel="0" collapsed="false">
      <c r="B16" s="38" t="s">
        <v>448</v>
      </c>
      <c r="C16" s="55" t="n">
        <v>1181</v>
      </c>
      <c r="D16" s="40" t="n">
        <v>13.3116</v>
      </c>
      <c r="E16" s="40" t="n">
        <v>12.61319</v>
      </c>
      <c r="F16" s="40" t="n">
        <v>10</v>
      </c>
      <c r="I16" s="38"/>
      <c r="M16" s="40"/>
    </row>
    <row r="17" customFormat="false" ht="14.25" hidden="false" customHeight="false" outlineLevel="0" collapsed="false">
      <c r="B17" s="38" t="s">
        <v>449</v>
      </c>
      <c r="C17" s="55" t="n">
        <v>1181</v>
      </c>
      <c r="D17" s="40" t="n">
        <v>2</v>
      </c>
      <c r="E17" s="40" t="s">
        <v>450</v>
      </c>
      <c r="F17" s="40" t="n">
        <v>2</v>
      </c>
      <c r="I17" s="38"/>
      <c r="J17" s="38"/>
      <c r="K17" s="40"/>
      <c r="L17" s="40"/>
      <c r="M17" s="40"/>
    </row>
    <row r="18" customFormat="false" ht="14.25" hidden="false" customHeight="false" outlineLevel="0" collapsed="false">
      <c r="B18" s="38" t="s">
        <v>451</v>
      </c>
      <c r="C18" s="55" t="n">
        <v>1124</v>
      </c>
      <c r="D18" s="40" t="n">
        <v>0.0346975</v>
      </c>
      <c r="E18" s="40" t="s">
        <v>452</v>
      </c>
      <c r="F18" s="40" t="s">
        <v>453</v>
      </c>
      <c r="I18" s="38"/>
      <c r="J18" s="38"/>
      <c r="K18" s="40"/>
      <c r="L18" s="40"/>
      <c r="M18" s="40"/>
    </row>
    <row r="19" customFormat="false" ht="14.25" hidden="false" customHeight="false" outlineLevel="0" collapsed="false">
      <c r="B19" s="38" t="s">
        <v>454</v>
      </c>
      <c r="C19" s="55" t="n">
        <v>1181</v>
      </c>
      <c r="D19" s="40" t="n">
        <v>0.16</v>
      </c>
      <c r="E19" s="40"/>
      <c r="F19" s="40"/>
      <c r="I19" s="38"/>
      <c r="J19" s="38"/>
      <c r="K19" s="40"/>
      <c r="L19" s="40"/>
      <c r="M19" s="40"/>
    </row>
    <row r="20" customFormat="false" ht="14.25" hidden="false" customHeight="false" outlineLevel="0" collapsed="false">
      <c r="B20" s="38" t="s">
        <v>455</v>
      </c>
      <c r="C20" s="55" t="n">
        <v>1167</v>
      </c>
      <c r="D20" s="28" t="n">
        <v>6034.926</v>
      </c>
      <c r="E20" s="60" t="s">
        <v>456</v>
      </c>
      <c r="F20" s="40" t="n">
        <v>2961.35</v>
      </c>
      <c r="I20" s="38"/>
      <c r="J20" s="38"/>
      <c r="K20" s="28"/>
      <c r="L20" s="61"/>
      <c r="M20" s="40"/>
    </row>
    <row r="21" customFormat="false" ht="14.25" hidden="false" customHeight="false" outlineLevel="0" collapsed="false">
      <c r="B21" s="38" t="s">
        <v>457</v>
      </c>
      <c r="C21" s="55" t="n">
        <v>1150</v>
      </c>
      <c r="D21" s="40" t="n">
        <v>477.4507</v>
      </c>
      <c r="E21" s="40" t="s">
        <v>458</v>
      </c>
      <c r="F21" s="40" t="n">
        <v>370.17</v>
      </c>
      <c r="I21" s="38"/>
      <c r="J21" s="38"/>
      <c r="K21" s="40"/>
      <c r="L21" s="40"/>
      <c r="M21" s="40"/>
    </row>
    <row r="22" customFormat="false" ht="6.75" hidden="false" customHeight="true" outlineLevel="0" collapsed="false">
      <c r="D22" s="40"/>
      <c r="E22" s="40"/>
      <c r="F22" s="40"/>
      <c r="I22" s="38"/>
      <c r="J22" s="38"/>
      <c r="K22" s="40"/>
      <c r="L22" s="40"/>
      <c r="M22" s="40"/>
    </row>
    <row r="23" customFormat="false" ht="14.25" hidden="false" customHeight="false" outlineLevel="0" collapsed="false">
      <c r="A23" s="59" t="s">
        <v>459</v>
      </c>
      <c r="D23" s="38"/>
      <c r="E23" s="38"/>
      <c r="F23" s="38"/>
      <c r="I23" s="59"/>
      <c r="J23" s="38"/>
      <c r="K23" s="38"/>
      <c r="L23" s="38"/>
      <c r="M23" s="38"/>
    </row>
    <row r="24" customFormat="false" ht="14.25" hidden="false" customHeight="false" outlineLevel="0" collapsed="false">
      <c r="B24" s="38" t="s">
        <v>460</v>
      </c>
      <c r="C24" s="55" t="n">
        <v>1181</v>
      </c>
      <c r="D24" s="40" t="n">
        <v>0.16</v>
      </c>
      <c r="E24" s="40" t="s">
        <v>461</v>
      </c>
      <c r="F24" s="40" t="n">
        <v>0.17</v>
      </c>
      <c r="I24" s="38"/>
      <c r="J24" s="38"/>
      <c r="K24" s="40"/>
      <c r="L24" s="40"/>
      <c r="M24" s="40"/>
    </row>
    <row r="25" customFormat="false" ht="14.25" hidden="false" customHeight="false" outlineLevel="0" collapsed="false">
      <c r="B25" s="38" t="s">
        <v>462</v>
      </c>
      <c r="C25" s="55" t="n">
        <v>1181</v>
      </c>
      <c r="D25" s="40" t="n">
        <v>0.46</v>
      </c>
      <c r="E25" s="40" t="s">
        <v>463</v>
      </c>
      <c r="F25" s="40" t="n">
        <v>0.33</v>
      </c>
      <c r="I25" s="38"/>
      <c r="J25" s="38"/>
      <c r="K25" s="40"/>
      <c r="L25" s="40"/>
      <c r="M25" s="40"/>
    </row>
    <row r="26" customFormat="false" ht="14.25" hidden="false" customHeight="false" outlineLevel="0" collapsed="false">
      <c r="B26" s="38" t="s">
        <v>464</v>
      </c>
      <c r="C26" s="55" t="n">
        <v>1181</v>
      </c>
      <c r="D26" s="40" t="n">
        <v>0.46</v>
      </c>
      <c r="E26" s="40" t="s">
        <v>461</v>
      </c>
      <c r="F26" s="40" t="n">
        <v>0.44</v>
      </c>
      <c r="I26" s="38"/>
      <c r="J26" s="38"/>
      <c r="K26" s="40"/>
      <c r="L26" s="40"/>
      <c r="M26" s="40"/>
    </row>
    <row r="27" customFormat="false" ht="14.25" hidden="false" customHeight="false" outlineLevel="0" collapsed="false">
      <c r="B27" s="38" t="s">
        <v>465</v>
      </c>
      <c r="C27" s="55" t="n">
        <v>1181</v>
      </c>
      <c r="D27" s="40" t="n">
        <v>0.21</v>
      </c>
      <c r="E27" s="40" t="s">
        <v>466</v>
      </c>
      <c r="F27" s="40" t="n">
        <v>0.13</v>
      </c>
      <c r="I27" s="38"/>
      <c r="J27" s="38"/>
      <c r="K27" s="40"/>
      <c r="L27" s="40"/>
      <c r="M27" s="40"/>
    </row>
    <row r="28" customFormat="false" ht="6.6" hidden="false" customHeight="true" outlineLevel="0" collapsed="false">
      <c r="D28" s="40"/>
      <c r="E28" s="40"/>
      <c r="F28" s="40"/>
      <c r="I28" s="38"/>
      <c r="J28" s="38"/>
      <c r="K28" s="40"/>
      <c r="L28" s="40"/>
      <c r="M28" s="40"/>
    </row>
    <row r="29" customFormat="false" ht="15" hidden="false" customHeight="false" outlineLevel="0" collapsed="false">
      <c r="A29" s="52" t="s">
        <v>467</v>
      </c>
      <c r="B29" s="53"/>
      <c r="C29" s="62"/>
      <c r="D29" s="54"/>
      <c r="E29" s="54"/>
      <c r="F29" s="54"/>
      <c r="G29" s="62"/>
      <c r="I29" s="38"/>
      <c r="J29" s="38"/>
      <c r="K29" s="40"/>
      <c r="L29" s="40"/>
      <c r="M29" s="40"/>
    </row>
    <row r="30" customFormat="false" ht="14.25" hidden="false" customHeight="false" outlineLevel="0" collapsed="false">
      <c r="B30" s="38" t="s">
        <v>468</v>
      </c>
      <c r="C30" s="55" t="n">
        <v>1162</v>
      </c>
      <c r="D30" s="57" t="n">
        <v>502.85</v>
      </c>
      <c r="E30" s="57" t="s">
        <v>469</v>
      </c>
      <c r="F30" s="28" t="n">
        <v>246.78</v>
      </c>
      <c r="G30" s="62"/>
      <c r="I30" s="38"/>
      <c r="J30" s="38"/>
      <c r="K30" s="40"/>
      <c r="L30" s="40"/>
      <c r="M30" s="40"/>
    </row>
    <row r="31" customFormat="false" ht="14.25" hidden="false" customHeight="false" outlineLevel="0" collapsed="false">
      <c r="B31" s="38" t="s">
        <v>470</v>
      </c>
      <c r="C31" s="55" t="n">
        <v>1159</v>
      </c>
      <c r="D31" s="57" t="s">
        <v>471</v>
      </c>
      <c r="E31" s="57" t="s">
        <v>472</v>
      </c>
      <c r="F31" s="28" t="s">
        <v>473</v>
      </c>
      <c r="G31" s="62"/>
      <c r="I31" s="38"/>
      <c r="J31" s="38"/>
      <c r="K31" s="40"/>
      <c r="L31" s="40"/>
      <c r="M31" s="40"/>
    </row>
    <row r="32" customFormat="false" ht="14.25" hidden="false" customHeight="false" outlineLevel="0" collapsed="false">
      <c r="B32" s="58" t="s">
        <v>474</v>
      </c>
      <c r="C32" s="55" t="n">
        <v>1150</v>
      </c>
      <c r="D32" s="57" t="n">
        <v>0.88</v>
      </c>
      <c r="E32" s="57" t="s">
        <v>475</v>
      </c>
      <c r="F32" s="40" t="n">
        <v>0.83</v>
      </c>
      <c r="G32" s="62"/>
      <c r="I32" s="38"/>
      <c r="J32" s="38"/>
      <c r="K32" s="40"/>
      <c r="L32" s="40"/>
      <c r="M32" s="40"/>
    </row>
    <row r="33" customFormat="false" ht="14.25" hidden="false" customHeight="false" outlineLevel="0" collapsed="false">
      <c r="B33" s="58" t="s">
        <v>476</v>
      </c>
      <c r="C33" s="55" t="n">
        <v>1144</v>
      </c>
      <c r="D33" s="57" t="n">
        <v>0.79</v>
      </c>
      <c r="E33" s="57" t="s">
        <v>477</v>
      </c>
      <c r="F33" s="40" t="n">
        <v>0.83</v>
      </c>
      <c r="G33" s="62"/>
      <c r="I33" s="38"/>
      <c r="J33" s="38"/>
      <c r="K33" s="40"/>
      <c r="L33" s="40"/>
      <c r="M33" s="40"/>
    </row>
    <row r="34" customFormat="false" ht="14.25" hidden="false" customHeight="false" outlineLevel="0" collapsed="false">
      <c r="B34" s="58" t="s">
        <v>478</v>
      </c>
      <c r="C34" s="55" t="n">
        <v>1151</v>
      </c>
      <c r="D34" s="57" t="s">
        <v>479</v>
      </c>
      <c r="E34" s="57" t="s">
        <v>466</v>
      </c>
      <c r="F34" s="40" t="n">
        <v>0.83</v>
      </c>
      <c r="G34" s="62"/>
      <c r="I34" s="38"/>
      <c r="J34" s="38"/>
      <c r="K34" s="40"/>
      <c r="L34" s="40"/>
      <c r="M34" s="40"/>
    </row>
    <row r="35" customFormat="false" ht="14.25" hidden="false" customHeight="false" outlineLevel="0" collapsed="false">
      <c r="B35" s="58" t="s">
        <v>480</v>
      </c>
      <c r="C35" s="55" t="n">
        <v>1155</v>
      </c>
      <c r="D35" s="57" t="n">
        <v>0.85</v>
      </c>
      <c r="E35" s="57" t="s">
        <v>466</v>
      </c>
      <c r="F35" s="55" t="n">
        <v>0.83</v>
      </c>
      <c r="G35" s="62"/>
      <c r="I35" s="38"/>
      <c r="J35" s="38"/>
      <c r="K35" s="40"/>
      <c r="L35" s="40"/>
      <c r="M35" s="40"/>
    </row>
    <row r="36" customFormat="false" ht="6.6" hidden="false" customHeight="true" outlineLevel="0" collapsed="false">
      <c r="C36" s="62"/>
      <c r="D36" s="40"/>
      <c r="E36" s="40"/>
      <c r="F36" s="40"/>
      <c r="G36" s="62"/>
      <c r="I36" s="38"/>
      <c r="J36" s="38"/>
      <c r="K36" s="40"/>
      <c r="L36" s="40"/>
      <c r="M36" s="40"/>
    </row>
    <row r="37" customFormat="false" ht="14.25" hidden="false" customHeight="false" outlineLevel="0" collapsed="false">
      <c r="A37" s="59" t="s">
        <v>481</v>
      </c>
      <c r="C37" s="62"/>
      <c r="D37" s="40"/>
      <c r="F37" s="40"/>
      <c r="G37" s="62"/>
      <c r="I37" s="38"/>
      <c r="J37" s="38"/>
      <c r="K37" s="40"/>
      <c r="L37" s="40"/>
      <c r="M37" s="40"/>
    </row>
    <row r="38" customFormat="false" ht="6.6" hidden="false" customHeight="true" outlineLevel="0" collapsed="false">
      <c r="A38" s="59"/>
      <c r="C38" s="55"/>
      <c r="D38" s="40"/>
      <c r="E38" s="40"/>
      <c r="F38" s="40"/>
      <c r="G38" s="55"/>
      <c r="I38" s="38"/>
      <c r="J38" s="38"/>
      <c r="K38" s="40"/>
      <c r="L38" s="40"/>
      <c r="M38" s="40"/>
    </row>
    <row r="39" customFormat="false" ht="14.25" hidden="false" customHeight="false" outlineLevel="0" collapsed="false">
      <c r="B39" s="58" t="s">
        <v>482</v>
      </c>
      <c r="C39" s="63" t="n">
        <v>727</v>
      </c>
      <c r="D39" s="57" t="n">
        <v>16.81</v>
      </c>
      <c r="E39" s="57" t="s">
        <v>483</v>
      </c>
      <c r="F39" s="28" t="n">
        <v>16</v>
      </c>
      <c r="G39" s="63"/>
      <c r="I39" s="38"/>
      <c r="J39" s="38"/>
      <c r="K39" s="40"/>
      <c r="L39" s="40"/>
      <c r="M39" s="40"/>
    </row>
    <row r="40" customFormat="false" ht="14.25" hidden="false" customHeight="false" outlineLevel="0" collapsed="false">
      <c r="B40" s="58" t="s">
        <v>484</v>
      </c>
      <c r="C40" s="63" t="n">
        <v>727</v>
      </c>
      <c r="D40" s="57" t="s">
        <v>485</v>
      </c>
      <c r="E40" s="57" t="s">
        <v>486</v>
      </c>
      <c r="F40" s="28" t="n">
        <v>0.36</v>
      </c>
      <c r="G40" s="63"/>
      <c r="I40" s="38"/>
      <c r="J40" s="38"/>
      <c r="K40" s="40"/>
      <c r="L40" s="40"/>
      <c r="M40" s="40"/>
    </row>
    <row r="41" customFormat="false" ht="14.25" hidden="false" customHeight="false" outlineLevel="0" collapsed="false">
      <c r="B41" s="58" t="s">
        <v>487</v>
      </c>
      <c r="C41" s="63" t="n">
        <v>727</v>
      </c>
      <c r="D41" s="57" t="n">
        <v>0.27</v>
      </c>
      <c r="E41" s="57"/>
      <c r="F41" s="28"/>
      <c r="G41" s="63"/>
      <c r="I41" s="38"/>
      <c r="J41" s="38"/>
      <c r="K41" s="40"/>
      <c r="L41" s="40"/>
      <c r="M41" s="40"/>
    </row>
    <row r="42" customFormat="false" ht="14.25" hidden="false" customHeight="false" outlineLevel="0" collapsed="false">
      <c r="B42" s="58" t="s">
        <v>488</v>
      </c>
      <c r="C42" s="63" t="n">
        <v>455</v>
      </c>
      <c r="D42" s="28" t="n">
        <v>18.19</v>
      </c>
      <c r="E42" s="57" t="n">
        <v>4.97</v>
      </c>
      <c r="F42" s="28" t="n">
        <v>20</v>
      </c>
      <c r="G42" s="63"/>
      <c r="I42" s="38"/>
      <c r="J42" s="38"/>
      <c r="K42" s="40"/>
      <c r="L42" s="40"/>
      <c r="M42" s="40"/>
    </row>
    <row r="43" customFormat="false" ht="28.5" hidden="false" customHeight="false" outlineLevel="0" collapsed="false">
      <c r="B43" s="58" t="s">
        <v>489</v>
      </c>
      <c r="C43" s="63" t="n">
        <v>475</v>
      </c>
      <c r="D43" s="57" t="n">
        <v>0.64</v>
      </c>
      <c r="E43" s="57"/>
      <c r="F43" s="28"/>
      <c r="G43" s="63"/>
      <c r="I43" s="38"/>
      <c r="J43" s="38"/>
      <c r="K43" s="40"/>
      <c r="L43" s="40"/>
      <c r="M43" s="40"/>
    </row>
    <row r="44" customFormat="false" ht="7.5" hidden="false" customHeight="true" outlineLevel="0" collapsed="false">
      <c r="A44" s="64"/>
      <c r="B44" s="64"/>
      <c r="C44" s="64"/>
      <c r="D44" s="65"/>
      <c r="E44" s="65"/>
      <c r="F44" s="65"/>
      <c r="I44" s="66"/>
      <c r="J44" s="66"/>
      <c r="K44" s="67"/>
      <c r="L44" s="67"/>
      <c r="M44" s="67"/>
    </row>
  </sheetData>
  <mergeCells count="2">
    <mergeCell ref="B1:F1"/>
    <mergeCell ref="J1:M1"/>
  </mergeCells>
  <printOptions headings="false" gridLines="false" gridLinesSet="true" horizontalCentered="true" verticalCentered="tru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5"/>
  <sheetViews>
    <sheetView showFormulas="false" showGridLines="true" showRowColHeaders="true" showZeros="true" rightToLeft="false" tabSelected="false" showOutlineSymbols="true" defaultGridColor="true" view="normal" topLeftCell="A25" colorId="64" zoomScale="60" zoomScaleNormal="60" zoomScalePageLayoutView="100" workbookViewId="0">
      <selection pane="topLeft" activeCell="L7" activeCellId="0" sqref="L7"/>
    </sheetView>
  </sheetViews>
  <sheetFormatPr defaultRowHeight="14.25" outlineLevelRow="0" outlineLevelCol="0"/>
  <cols>
    <col collapsed="false" customWidth="true" hidden="false" outlineLevel="0" max="1" min="1" style="38" width="2"/>
    <col collapsed="false" customWidth="true" hidden="false" outlineLevel="0" max="2" min="2" style="38" width="51.62"/>
    <col collapsed="false" customWidth="true" hidden="false" outlineLevel="0" max="3" min="3" style="38" width="8.25"/>
    <col collapsed="false" customWidth="true" hidden="false" outlineLevel="0" max="4" min="4" style="39" width="12.04"/>
    <col collapsed="false" customWidth="true" hidden="false" outlineLevel="0" max="5" min="5" style="39" width="11.6"/>
    <col collapsed="false" customWidth="true" hidden="false" outlineLevel="0" max="6" min="6" style="0" width="12.04"/>
    <col collapsed="false" customWidth="true" hidden="false" outlineLevel="0" max="7" min="7" style="0" width="11.82"/>
    <col collapsed="false" customWidth="true" hidden="false" outlineLevel="0" max="8" min="8" style="0" width="12.04"/>
    <col collapsed="false" customWidth="true" hidden="false" outlineLevel="0" max="9" min="9" style="0" width="11.82"/>
    <col collapsed="false" customWidth="true" hidden="false" outlineLevel="0" max="1025" min="10" style="0" width="8.39"/>
  </cols>
  <sheetData>
    <row r="1" customFormat="false" ht="19.5" hidden="false" customHeight="true" outlineLevel="0" collapsed="false">
      <c r="A1" s="40"/>
      <c r="B1" s="41" t="s">
        <v>490</v>
      </c>
      <c r="C1" s="41"/>
      <c r="D1" s="41"/>
      <c r="E1" s="41"/>
      <c r="F1" s="41"/>
      <c r="G1" s="41"/>
      <c r="H1" s="41"/>
      <c r="I1" s="41"/>
      <c r="J1" s="42"/>
      <c r="K1" s="42"/>
      <c r="L1" s="42"/>
    </row>
    <row r="2" customFormat="false" ht="28.5" hidden="false" customHeight="false" outlineLevel="0" collapsed="false">
      <c r="A2" s="43"/>
      <c r="B2" s="44"/>
      <c r="D2" s="46" t="s">
        <v>491</v>
      </c>
      <c r="E2" s="46" t="s">
        <v>492</v>
      </c>
      <c r="F2" s="68" t="s">
        <v>493</v>
      </c>
      <c r="G2" s="68" t="s">
        <v>494</v>
      </c>
      <c r="H2" s="69" t="s">
        <v>495</v>
      </c>
      <c r="I2" s="69" t="s">
        <v>496</v>
      </c>
      <c r="J2" s="46"/>
      <c r="K2" s="46"/>
      <c r="L2" s="46"/>
    </row>
    <row r="3" customFormat="false" ht="34.15" hidden="false" customHeight="true" outlineLevel="0" collapsed="false">
      <c r="A3" s="47"/>
      <c r="B3" s="48"/>
      <c r="C3" s="70" t="s">
        <v>427</v>
      </c>
      <c r="D3" s="70" t="s">
        <v>497</v>
      </c>
      <c r="E3" s="70" t="s">
        <v>498</v>
      </c>
      <c r="F3" s="71" t="s">
        <v>499</v>
      </c>
      <c r="G3" s="71" t="s">
        <v>499</v>
      </c>
      <c r="H3" s="70" t="s">
        <v>499</v>
      </c>
      <c r="I3" s="70" t="s">
        <v>499</v>
      </c>
      <c r="J3" s="51"/>
      <c r="K3" s="51"/>
      <c r="L3" s="51"/>
    </row>
    <row r="4" customFormat="false" ht="6.75" hidden="false" customHeight="true" outlineLevel="0" collapsed="false">
      <c r="D4" s="40"/>
      <c r="E4" s="40"/>
      <c r="H4" s="38"/>
      <c r="I4" s="38"/>
      <c r="J4" s="40"/>
      <c r="K4" s="39"/>
      <c r="L4" s="40"/>
    </row>
    <row r="5" customFormat="false" ht="15" hidden="false" customHeight="false" outlineLevel="0" collapsed="false">
      <c r="A5" s="52" t="s">
        <v>431</v>
      </c>
      <c r="B5" s="72"/>
      <c r="C5" s="53"/>
      <c r="D5" s="54"/>
      <c r="E5" s="54"/>
      <c r="H5" s="52"/>
      <c r="I5" s="53"/>
      <c r="J5" s="54"/>
      <c r="K5" s="54"/>
      <c r="L5" s="54"/>
    </row>
    <row r="6" customFormat="false" ht="28.35" hidden="false" customHeight="true" outlineLevel="0" collapsed="false">
      <c r="B6" s="73" t="s">
        <v>432</v>
      </c>
      <c r="C6" s="74" t="n">
        <v>1181</v>
      </c>
      <c r="D6" s="39" t="n">
        <v>0.29</v>
      </c>
      <c r="E6" s="39" t="n">
        <v>0.28</v>
      </c>
      <c r="F6" s="75" t="n">
        <v>0.3</v>
      </c>
      <c r="G6" s="39" t="n">
        <v>0.29</v>
      </c>
      <c r="H6" s="39" t="n">
        <v>0.3</v>
      </c>
      <c r="I6" s="8" t="n">
        <v>0.28</v>
      </c>
      <c r="K6" s="57"/>
    </row>
    <row r="7" customFormat="false" ht="28.5" hidden="false" customHeight="false" outlineLevel="0" collapsed="false">
      <c r="B7" s="73" t="s">
        <v>433</v>
      </c>
      <c r="C7" s="74" t="n">
        <v>1180</v>
      </c>
      <c r="D7" s="76" t="s">
        <v>500</v>
      </c>
      <c r="E7" s="39" t="n">
        <v>45.22</v>
      </c>
      <c r="F7" s="75" t="n">
        <v>45.27</v>
      </c>
      <c r="G7" s="39" t="n">
        <v>45.28</v>
      </c>
      <c r="H7" s="39" t="n">
        <v>45.16</v>
      </c>
      <c r="I7" s="8" t="n">
        <v>45.38</v>
      </c>
      <c r="K7" s="57"/>
    </row>
    <row r="8" customFormat="false" ht="28.5" hidden="false" customHeight="false" outlineLevel="0" collapsed="false">
      <c r="B8" s="73" t="s">
        <v>435</v>
      </c>
      <c r="C8" s="74" t="n">
        <v>1181</v>
      </c>
      <c r="D8" s="76" t="s">
        <v>501</v>
      </c>
      <c r="E8" s="39" t="n">
        <v>9.1</v>
      </c>
      <c r="F8" s="75" t="n">
        <v>9.52</v>
      </c>
      <c r="G8" s="39" t="n">
        <v>9.36</v>
      </c>
      <c r="H8" s="75" t="n">
        <v>9.42</v>
      </c>
      <c r="I8" s="39" t="n">
        <v>9.55</v>
      </c>
      <c r="K8" s="40"/>
      <c r="L8" s="40"/>
    </row>
    <row r="9" customFormat="false" ht="28.5" hidden="false" customHeight="false" outlineLevel="0" collapsed="false">
      <c r="B9" s="73" t="s">
        <v>437</v>
      </c>
      <c r="C9" s="74" t="n">
        <v>1181</v>
      </c>
      <c r="D9" s="76" t="s">
        <v>502</v>
      </c>
      <c r="E9" s="39" t="n">
        <v>5.19</v>
      </c>
      <c r="F9" s="75" t="n">
        <v>5.07</v>
      </c>
      <c r="G9" s="39" t="n">
        <v>5.21</v>
      </c>
      <c r="H9" s="9" t="n">
        <v>5.25</v>
      </c>
      <c r="I9" s="8" t="n">
        <v>5.2</v>
      </c>
      <c r="K9" s="57"/>
      <c r="L9" s="40"/>
    </row>
    <row r="10" customFormat="false" ht="28.5" hidden="false" customHeight="false" outlineLevel="0" collapsed="false">
      <c r="B10" s="73" t="s">
        <v>439</v>
      </c>
      <c r="C10" s="74" t="n">
        <v>1181</v>
      </c>
      <c r="D10" s="76" t="s">
        <v>503</v>
      </c>
      <c r="E10" s="39" t="n">
        <v>3.74</v>
      </c>
      <c r="F10" s="75" t="n">
        <v>3.76</v>
      </c>
      <c r="G10" s="39" t="n">
        <v>3.88</v>
      </c>
      <c r="H10" s="9" t="n">
        <v>3.6</v>
      </c>
      <c r="I10" s="8" t="n">
        <v>3.68</v>
      </c>
      <c r="K10" s="57"/>
      <c r="L10" s="40"/>
    </row>
    <row r="11" customFormat="false" ht="28.5" hidden="false" customHeight="false" outlineLevel="0" collapsed="false">
      <c r="B11" s="73" t="s">
        <v>441</v>
      </c>
      <c r="C11" s="74" t="n">
        <v>1181</v>
      </c>
      <c r="D11" s="77" t="s">
        <v>504</v>
      </c>
      <c r="E11" s="74" t="n">
        <v>2.45</v>
      </c>
      <c r="F11" s="75" t="n">
        <v>2.48</v>
      </c>
      <c r="G11" s="39" t="n">
        <v>2.51</v>
      </c>
      <c r="H11" s="9" t="n">
        <v>2.41</v>
      </c>
      <c r="I11" s="8" t="n">
        <v>2.46</v>
      </c>
      <c r="K11" s="57"/>
      <c r="L11" s="55"/>
    </row>
    <row r="12" customFormat="false" ht="6.75" hidden="false" customHeight="true" outlineLevel="0" collapsed="false">
      <c r="B12" s="73"/>
      <c r="C12" s="39"/>
      <c r="F12" s="75"/>
      <c r="G12" s="75"/>
      <c r="H12" s="39"/>
      <c r="I12" s="39"/>
      <c r="J12" s="40"/>
      <c r="K12" s="39"/>
      <c r="L12" s="40"/>
    </row>
    <row r="13" customFormat="false" ht="14.25" hidden="false" customHeight="false" outlineLevel="0" collapsed="false">
      <c r="A13" s="59" t="s">
        <v>444</v>
      </c>
      <c r="B13" s="73"/>
      <c r="C13" s="39"/>
      <c r="F13" s="75"/>
      <c r="G13" s="75"/>
      <c r="H13" s="78"/>
      <c r="I13" s="39"/>
      <c r="J13" s="38"/>
      <c r="K13" s="38"/>
      <c r="L13" s="38"/>
    </row>
    <row r="14" customFormat="false" ht="28.5" hidden="false" customHeight="false" outlineLevel="0" collapsed="false">
      <c r="B14" s="73" t="s">
        <v>445</v>
      </c>
      <c r="C14" s="74" t="n">
        <v>1181</v>
      </c>
      <c r="D14" s="76" t="s">
        <v>505</v>
      </c>
      <c r="E14" s="39" t="n">
        <v>12.76</v>
      </c>
      <c r="F14" s="75" t="n">
        <v>13.77</v>
      </c>
      <c r="G14" s="75" t="n">
        <v>14.03</v>
      </c>
      <c r="H14" s="39" t="n">
        <v>13.98</v>
      </c>
      <c r="I14" s="39" t="n">
        <v>13.47</v>
      </c>
      <c r="J14" s="40"/>
      <c r="K14" s="40"/>
      <c r="L14" s="40"/>
    </row>
    <row r="15" customFormat="false" ht="30" hidden="false" customHeight="true" outlineLevel="0" collapsed="false">
      <c r="B15" s="73" t="s">
        <v>447</v>
      </c>
      <c r="C15" s="74" t="n">
        <v>1180</v>
      </c>
      <c r="D15" s="39" t="n">
        <v>0.19</v>
      </c>
      <c r="E15" s="39" t="n">
        <v>0.2</v>
      </c>
      <c r="F15" s="75" t="n">
        <v>0.21</v>
      </c>
      <c r="G15" s="75" t="n">
        <v>0.2</v>
      </c>
      <c r="H15" s="39" t="n">
        <v>0.15</v>
      </c>
      <c r="I15" s="39" t="n">
        <v>0.18</v>
      </c>
      <c r="J15" s="40"/>
      <c r="K15" s="40"/>
      <c r="L15" s="40"/>
    </row>
    <row r="16" customFormat="false" ht="28.5" hidden="false" customHeight="false" outlineLevel="0" collapsed="false">
      <c r="B16" s="73" t="s">
        <v>448</v>
      </c>
      <c r="C16" s="74" t="n">
        <v>1181</v>
      </c>
      <c r="D16" s="76" t="s">
        <v>506</v>
      </c>
      <c r="E16" s="39" t="n">
        <v>12.67</v>
      </c>
      <c r="F16" s="75" t="n">
        <v>12.77</v>
      </c>
      <c r="G16" s="75" t="n">
        <v>12.84</v>
      </c>
      <c r="H16" s="39" t="n">
        <v>13.82</v>
      </c>
      <c r="I16" s="75" t="n">
        <v>14.03</v>
      </c>
      <c r="L16" s="40"/>
    </row>
    <row r="17" customFormat="false" ht="28.5" hidden="false" customHeight="false" outlineLevel="0" collapsed="false">
      <c r="B17" s="73" t="s">
        <v>507</v>
      </c>
      <c r="C17" s="74" t="n">
        <v>1181</v>
      </c>
      <c r="D17" s="76" t="s">
        <v>508</v>
      </c>
      <c r="E17" s="39" t="n">
        <v>2.03</v>
      </c>
      <c r="F17" s="75" t="n">
        <v>2.05</v>
      </c>
      <c r="G17" s="75" t="n">
        <v>1.9</v>
      </c>
      <c r="H17" s="39" t="n">
        <v>1.99</v>
      </c>
      <c r="I17" s="39" t="n">
        <v>2.04</v>
      </c>
      <c r="J17" s="40"/>
      <c r="K17" s="40"/>
      <c r="L17" s="40"/>
    </row>
    <row r="18" customFormat="false" ht="28.5" hidden="false" customHeight="false" outlineLevel="0" collapsed="false">
      <c r="B18" s="73" t="s">
        <v>451</v>
      </c>
      <c r="C18" s="74" t="n">
        <v>1124</v>
      </c>
      <c r="D18" s="76" t="s">
        <v>509</v>
      </c>
      <c r="E18" s="39" t="n">
        <v>0.03</v>
      </c>
      <c r="F18" s="75" t="n">
        <v>0.03</v>
      </c>
      <c r="G18" s="75" t="n">
        <v>0.03</v>
      </c>
      <c r="H18" s="39" t="n">
        <v>0.05</v>
      </c>
      <c r="I18" s="39" t="n">
        <v>0.05</v>
      </c>
      <c r="J18" s="40"/>
      <c r="K18" s="40"/>
      <c r="L18" s="40"/>
    </row>
    <row r="19" customFormat="false" ht="25.9" hidden="false" customHeight="true" outlineLevel="0" collapsed="false">
      <c r="B19" s="73" t="s">
        <v>454</v>
      </c>
      <c r="C19" s="74" t="n">
        <v>1181</v>
      </c>
      <c r="D19" s="39" t="n">
        <v>0.16</v>
      </c>
      <c r="E19" s="39" t="n">
        <v>0.18</v>
      </c>
      <c r="F19" s="75" t="n">
        <v>0.15</v>
      </c>
      <c r="G19" s="75" t="n">
        <v>0.14</v>
      </c>
      <c r="H19" s="39" t="n">
        <v>0.18</v>
      </c>
      <c r="I19" s="39" t="n">
        <v>0.14</v>
      </c>
      <c r="J19" s="40"/>
      <c r="K19" s="40"/>
      <c r="L19" s="40"/>
    </row>
    <row r="20" customFormat="false" ht="28.5" hidden="false" customHeight="false" outlineLevel="0" collapsed="false">
      <c r="B20" s="73" t="s">
        <v>455</v>
      </c>
      <c r="C20" s="74" t="n">
        <v>1167</v>
      </c>
      <c r="D20" s="9" t="s">
        <v>510</v>
      </c>
      <c r="E20" s="39" t="n">
        <v>5077.37</v>
      </c>
      <c r="F20" s="75" t="n">
        <v>5771.24</v>
      </c>
      <c r="G20" s="75" t="n">
        <v>5535.05</v>
      </c>
      <c r="H20" s="39" t="n">
        <v>5704.26</v>
      </c>
      <c r="I20" s="39" t="n">
        <v>7419.87</v>
      </c>
      <c r="J20" s="28"/>
      <c r="K20" s="61"/>
      <c r="L20" s="40"/>
    </row>
    <row r="21" customFormat="false" ht="28.5" hidden="false" customHeight="false" outlineLevel="0" collapsed="false">
      <c r="B21" s="73" t="s">
        <v>457</v>
      </c>
      <c r="C21" s="74" t="n">
        <v>1150</v>
      </c>
      <c r="D21" s="76" t="s">
        <v>511</v>
      </c>
      <c r="E21" s="39" t="n">
        <v>419.59</v>
      </c>
      <c r="F21" s="75" t="n">
        <v>466.48</v>
      </c>
      <c r="G21" s="75" t="n">
        <v>470.73</v>
      </c>
      <c r="H21" s="39" t="n">
        <v>542.04</v>
      </c>
      <c r="I21" s="39" t="n">
        <v>512.8</v>
      </c>
      <c r="J21" s="40"/>
      <c r="K21" s="40"/>
      <c r="L21" s="40"/>
    </row>
    <row r="22" customFormat="false" ht="6.75" hidden="false" customHeight="true" outlineLevel="0" collapsed="false">
      <c r="B22" s="73"/>
      <c r="C22" s="39"/>
      <c r="F22" s="75"/>
      <c r="G22" s="75"/>
      <c r="H22" s="39"/>
      <c r="I22" s="39"/>
      <c r="J22" s="40"/>
      <c r="K22" s="40"/>
      <c r="L22" s="40"/>
    </row>
    <row r="23" customFormat="false" ht="14.25" hidden="false" customHeight="false" outlineLevel="0" collapsed="false">
      <c r="A23" s="59" t="s">
        <v>459</v>
      </c>
      <c r="B23" s="73"/>
      <c r="C23" s="39"/>
      <c r="F23" s="75"/>
      <c r="G23" s="75"/>
      <c r="H23" s="78"/>
      <c r="I23" s="39"/>
      <c r="J23" s="38"/>
      <c r="K23" s="38"/>
      <c r="L23" s="38"/>
    </row>
    <row r="24" customFormat="false" ht="28.5" hidden="false" customHeight="false" outlineLevel="0" collapsed="false">
      <c r="B24" s="73" t="s">
        <v>460</v>
      </c>
      <c r="C24" s="74" t="n">
        <v>1181</v>
      </c>
      <c r="D24" s="76" t="s">
        <v>512</v>
      </c>
      <c r="E24" s="39" t="n">
        <v>0.16</v>
      </c>
      <c r="F24" s="75" t="n">
        <v>0.15</v>
      </c>
      <c r="G24" s="75" t="n">
        <v>0.17</v>
      </c>
      <c r="H24" s="39" t="n">
        <v>0.15</v>
      </c>
      <c r="I24" s="39" t="n">
        <v>0.17</v>
      </c>
      <c r="J24" s="40"/>
      <c r="K24" s="40"/>
      <c r="L24" s="40"/>
    </row>
    <row r="25" customFormat="false" ht="28.5" hidden="false" customHeight="false" outlineLevel="0" collapsed="false">
      <c r="B25" s="73" t="s">
        <v>462</v>
      </c>
      <c r="C25" s="74" t="n">
        <v>1181</v>
      </c>
      <c r="D25" s="76" t="s">
        <v>513</v>
      </c>
      <c r="E25" s="39" t="n">
        <v>0.47</v>
      </c>
      <c r="F25" s="75" t="n">
        <v>0.47</v>
      </c>
      <c r="G25" s="75" t="n">
        <v>0.47</v>
      </c>
      <c r="H25" s="39" t="n">
        <v>0.47</v>
      </c>
      <c r="I25" s="39" t="n">
        <v>0.44</v>
      </c>
      <c r="J25" s="40"/>
      <c r="K25" s="40"/>
      <c r="L25" s="40"/>
    </row>
    <row r="26" customFormat="false" ht="28.5" hidden="false" customHeight="false" outlineLevel="0" collapsed="false">
      <c r="B26" s="73" t="s">
        <v>464</v>
      </c>
      <c r="C26" s="74" t="n">
        <v>1181</v>
      </c>
      <c r="D26" s="76" t="s">
        <v>514</v>
      </c>
      <c r="E26" s="39" t="n">
        <v>0.48</v>
      </c>
      <c r="F26" s="75" t="n">
        <v>0.46</v>
      </c>
      <c r="G26" s="75" t="n">
        <v>0.45</v>
      </c>
      <c r="H26" s="39" t="n">
        <v>0.45</v>
      </c>
      <c r="I26" s="39" t="n">
        <v>0.46</v>
      </c>
      <c r="J26" s="40"/>
      <c r="K26" s="40"/>
      <c r="L26" s="40"/>
    </row>
    <row r="27" customFormat="false" ht="28.5" hidden="false" customHeight="false" outlineLevel="0" collapsed="false">
      <c r="B27" s="73" t="s">
        <v>465</v>
      </c>
      <c r="C27" s="74" t="n">
        <v>1181</v>
      </c>
      <c r="D27" s="76" t="s">
        <v>515</v>
      </c>
      <c r="E27" s="39" t="n">
        <v>0.23</v>
      </c>
      <c r="F27" s="75" t="n">
        <v>0.2</v>
      </c>
      <c r="G27" s="75" t="n">
        <v>0.2</v>
      </c>
      <c r="H27" s="39" t="n">
        <v>0.2</v>
      </c>
      <c r="I27" s="39" t="n">
        <v>0.21</v>
      </c>
      <c r="J27" s="40"/>
      <c r="K27" s="40"/>
      <c r="L27" s="40"/>
    </row>
    <row r="28" customFormat="false" ht="6.6" hidden="false" customHeight="true" outlineLevel="0" collapsed="false">
      <c r="B28" s="73"/>
      <c r="C28" s="39"/>
      <c r="F28" s="75"/>
      <c r="G28" s="75"/>
      <c r="H28" s="39"/>
      <c r="I28" s="39"/>
      <c r="J28" s="40"/>
      <c r="K28" s="40"/>
      <c r="L28" s="40"/>
    </row>
    <row r="29" customFormat="false" ht="15" hidden="false" customHeight="false" outlineLevel="0" collapsed="false">
      <c r="A29" s="52" t="s">
        <v>467</v>
      </c>
      <c r="B29" s="72"/>
      <c r="C29" s="74"/>
      <c r="D29" s="79"/>
      <c r="E29" s="79"/>
      <c r="F29" s="74"/>
      <c r="G29" s="75"/>
      <c r="H29" s="39"/>
      <c r="I29" s="39"/>
      <c r="J29" s="40"/>
      <c r="K29" s="40"/>
      <c r="L29" s="40"/>
    </row>
    <row r="30" customFormat="false" ht="28.5" hidden="false" customHeight="false" outlineLevel="0" collapsed="false">
      <c r="B30" s="73" t="s">
        <v>468</v>
      </c>
      <c r="C30" s="74" t="n">
        <v>1162</v>
      </c>
      <c r="D30" s="9" t="s">
        <v>516</v>
      </c>
      <c r="E30" s="9" t="n">
        <v>443.24</v>
      </c>
      <c r="F30" s="74" t="n">
        <v>482.65</v>
      </c>
      <c r="G30" s="75" t="n">
        <v>488</v>
      </c>
      <c r="H30" s="39" t="n">
        <v>569.32</v>
      </c>
      <c r="I30" s="39" t="n">
        <v>517.47</v>
      </c>
      <c r="J30" s="40"/>
      <c r="K30" s="40"/>
      <c r="L30" s="40"/>
    </row>
    <row r="31" customFormat="false" ht="28.5" hidden="false" customHeight="false" outlineLevel="0" collapsed="false">
      <c r="B31" s="73" t="s">
        <v>470</v>
      </c>
      <c r="C31" s="74" t="n">
        <v>1159</v>
      </c>
      <c r="D31" s="9" t="s">
        <v>517</v>
      </c>
      <c r="E31" s="9" t="n">
        <v>1.63</v>
      </c>
      <c r="F31" s="74" t="n">
        <v>1.54</v>
      </c>
      <c r="G31" s="75" t="n">
        <v>1.56</v>
      </c>
      <c r="H31" s="39" t="n">
        <v>1.66</v>
      </c>
      <c r="I31" s="39" t="n">
        <v>1.63</v>
      </c>
      <c r="J31" s="40"/>
      <c r="K31" s="40"/>
      <c r="L31" s="40"/>
    </row>
    <row r="32" customFormat="false" ht="28.5" hidden="false" customHeight="false" outlineLevel="0" collapsed="false">
      <c r="B32" s="80" t="s">
        <v>518</v>
      </c>
      <c r="C32" s="74" t="n">
        <v>1150</v>
      </c>
      <c r="D32" s="9" t="s">
        <v>519</v>
      </c>
      <c r="E32" s="39" t="n">
        <v>0.89</v>
      </c>
      <c r="F32" s="74" t="n">
        <v>0.87</v>
      </c>
      <c r="G32" s="75" t="n">
        <v>0.9</v>
      </c>
      <c r="H32" s="39" t="n">
        <v>0.87</v>
      </c>
      <c r="I32" s="39" t="n">
        <v>0.87</v>
      </c>
      <c r="J32" s="40"/>
      <c r="K32" s="40"/>
      <c r="L32" s="40"/>
    </row>
    <row r="33" customFormat="false" ht="28.5" hidden="false" customHeight="false" outlineLevel="0" collapsed="false">
      <c r="B33" s="80" t="s">
        <v>476</v>
      </c>
      <c r="C33" s="74" t="n">
        <v>1144</v>
      </c>
      <c r="D33" s="9" t="s">
        <v>520</v>
      </c>
      <c r="E33" s="39" t="n">
        <v>0.79</v>
      </c>
      <c r="F33" s="74" t="n">
        <v>0.78</v>
      </c>
      <c r="G33" s="75" t="n">
        <v>0.8</v>
      </c>
      <c r="H33" s="39" t="n">
        <v>0.77</v>
      </c>
      <c r="I33" s="39" t="n">
        <v>0.8</v>
      </c>
      <c r="J33" s="40"/>
      <c r="K33" s="40"/>
      <c r="L33" s="40"/>
    </row>
    <row r="34" customFormat="false" ht="28.5" hidden="false" customHeight="false" outlineLevel="0" collapsed="false">
      <c r="B34" s="80" t="s">
        <v>478</v>
      </c>
      <c r="C34" s="74" t="n">
        <v>1151</v>
      </c>
      <c r="D34" s="9" t="s">
        <v>521</v>
      </c>
      <c r="E34" s="39" t="n">
        <v>0.79</v>
      </c>
      <c r="F34" s="74" t="n">
        <v>0.79</v>
      </c>
      <c r="G34" s="75" t="n">
        <v>0.83</v>
      </c>
      <c r="H34" s="39" t="n">
        <v>0.8</v>
      </c>
      <c r="I34" s="39" t="n">
        <v>0.81</v>
      </c>
      <c r="J34" s="40"/>
      <c r="K34" s="40"/>
      <c r="L34" s="40"/>
    </row>
    <row r="35" customFormat="false" ht="28.5" hidden="false" customHeight="false" outlineLevel="0" collapsed="false">
      <c r="B35" s="80" t="s">
        <v>480</v>
      </c>
      <c r="C35" s="74" t="n">
        <v>1155</v>
      </c>
      <c r="D35" s="9" t="s">
        <v>522</v>
      </c>
      <c r="E35" s="74" t="n">
        <v>0.85</v>
      </c>
      <c r="F35" s="74" t="n">
        <v>0.86</v>
      </c>
      <c r="G35" s="75" t="n">
        <v>0.88</v>
      </c>
      <c r="H35" s="39" t="n">
        <v>0.85</v>
      </c>
      <c r="I35" s="39" t="n">
        <v>0.84</v>
      </c>
      <c r="J35" s="40"/>
      <c r="K35" s="40"/>
      <c r="L35" s="40"/>
    </row>
    <row r="36" customFormat="false" ht="6.6" hidden="false" customHeight="true" outlineLevel="0" collapsed="false">
      <c r="B36" s="73"/>
      <c r="C36" s="74"/>
      <c r="F36" s="74"/>
      <c r="G36" s="75"/>
      <c r="H36" s="39"/>
      <c r="I36" s="39"/>
      <c r="J36" s="40"/>
      <c r="K36" s="40"/>
      <c r="L36" s="40"/>
    </row>
    <row r="37" customFormat="false" ht="14.25" hidden="false" customHeight="false" outlineLevel="0" collapsed="false">
      <c r="A37" s="59" t="s">
        <v>481</v>
      </c>
      <c r="B37" s="73"/>
      <c r="C37" s="74"/>
      <c r="F37" s="74"/>
      <c r="G37" s="75"/>
      <c r="H37" s="39"/>
      <c r="I37" s="39"/>
      <c r="J37" s="40"/>
      <c r="K37" s="40"/>
      <c r="L37" s="40"/>
    </row>
    <row r="38" customFormat="false" ht="6.6" hidden="false" customHeight="true" outlineLevel="0" collapsed="false">
      <c r="A38" s="59"/>
      <c r="B38" s="73"/>
      <c r="C38" s="74"/>
      <c r="F38" s="74"/>
      <c r="G38" s="75"/>
      <c r="H38" s="39"/>
      <c r="I38" s="39"/>
      <c r="J38" s="40"/>
      <c r="K38" s="40"/>
      <c r="L38" s="40"/>
    </row>
    <row r="39" customFormat="false" ht="28.5" hidden="false" customHeight="false" outlineLevel="0" collapsed="false">
      <c r="B39" s="80" t="s">
        <v>482</v>
      </c>
      <c r="C39" s="9" t="n">
        <v>727</v>
      </c>
      <c r="D39" s="9" t="s">
        <v>523</v>
      </c>
      <c r="E39" s="9" t="n">
        <v>16.94</v>
      </c>
      <c r="F39" s="9" t="n">
        <v>16.68</v>
      </c>
      <c r="G39" s="75" t="n">
        <v>17.04</v>
      </c>
      <c r="H39" s="39" t="n">
        <v>16.67</v>
      </c>
      <c r="I39" s="39" t="n">
        <v>16.69</v>
      </c>
      <c r="J39" s="40"/>
      <c r="K39" s="40"/>
      <c r="L39" s="40"/>
    </row>
    <row r="40" customFormat="false" ht="28.5" hidden="false" customHeight="false" outlineLevel="0" collapsed="false">
      <c r="B40" s="80" t="s">
        <v>484</v>
      </c>
      <c r="C40" s="9" t="n">
        <v>727</v>
      </c>
      <c r="D40" s="9" t="s">
        <v>524</v>
      </c>
      <c r="E40" s="9" t="n">
        <v>1.11</v>
      </c>
      <c r="F40" s="9" t="n">
        <v>0.96</v>
      </c>
      <c r="G40" s="75" t="n">
        <v>0.8</v>
      </c>
      <c r="H40" s="39" t="n">
        <v>0.85</v>
      </c>
      <c r="I40" s="39" t="n">
        <v>0.94</v>
      </c>
      <c r="J40" s="40"/>
      <c r="K40" s="40"/>
      <c r="L40" s="40"/>
    </row>
    <row r="41" customFormat="false" ht="28.5" hidden="false" customHeight="false" outlineLevel="0" collapsed="false">
      <c r="B41" s="80" t="s">
        <v>487</v>
      </c>
      <c r="C41" s="9" t="n">
        <v>727</v>
      </c>
      <c r="D41" s="8" t="n">
        <v>0.27</v>
      </c>
      <c r="E41" s="9" t="n">
        <v>0.32</v>
      </c>
      <c r="F41" s="9" t="n">
        <v>0.23</v>
      </c>
      <c r="G41" s="75" t="n">
        <v>0.31</v>
      </c>
      <c r="H41" s="39" t="n">
        <v>0.25</v>
      </c>
      <c r="I41" s="39" t="n">
        <v>0.25</v>
      </c>
      <c r="J41" s="40"/>
      <c r="K41" s="40"/>
      <c r="L41" s="40"/>
    </row>
    <row r="42" customFormat="false" ht="28.5" hidden="false" customHeight="false" outlineLevel="0" collapsed="false">
      <c r="B42" s="80" t="s">
        <v>525</v>
      </c>
      <c r="C42" s="9" t="n">
        <v>455</v>
      </c>
      <c r="D42" s="9" t="s">
        <v>526</v>
      </c>
      <c r="E42" s="9" t="n">
        <v>18.57</v>
      </c>
      <c r="F42" s="9" t="n">
        <v>17.78</v>
      </c>
      <c r="G42" s="75" t="n">
        <v>19.1</v>
      </c>
      <c r="H42" s="39" t="n">
        <v>17.88</v>
      </c>
      <c r="I42" s="39" t="n">
        <v>17.67</v>
      </c>
      <c r="J42" s="40"/>
      <c r="K42" s="40"/>
      <c r="L42" s="40"/>
    </row>
    <row r="43" customFormat="false" ht="24.2" hidden="false" customHeight="true" outlineLevel="0" collapsed="false">
      <c r="B43" s="80" t="s">
        <v>527</v>
      </c>
      <c r="C43" s="9" t="n">
        <v>475</v>
      </c>
      <c r="D43" s="8" t="n">
        <v>0.64</v>
      </c>
      <c r="E43" s="9" t="n">
        <v>0.56</v>
      </c>
      <c r="F43" s="9" t="n">
        <v>0.72</v>
      </c>
      <c r="G43" s="75" t="n">
        <v>0.61</v>
      </c>
      <c r="H43" s="39" t="n">
        <v>0.62</v>
      </c>
      <c r="I43" s="39" t="n">
        <v>0.66</v>
      </c>
      <c r="J43" s="40"/>
      <c r="K43" s="40"/>
      <c r="L43" s="40"/>
    </row>
    <row r="44" customFormat="false" ht="7.5" hidden="false" customHeight="true" outlineLevel="0" collapsed="false">
      <c r="A44" s="64"/>
      <c r="B44" s="64"/>
      <c r="C44" s="64"/>
      <c r="D44" s="65"/>
      <c r="E44" s="65"/>
      <c r="F44" s="26"/>
      <c r="G44" s="26"/>
      <c r="H44" s="64"/>
      <c r="I44" s="64"/>
      <c r="J44" s="67"/>
      <c r="K44" s="67"/>
      <c r="L44" s="67"/>
    </row>
    <row r="45" customFormat="false" ht="15" hidden="false" customHeight="false" outlineLevel="0" collapsed="false"/>
  </sheetData>
  <mergeCells count="1">
    <mergeCell ref="B1:I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45"/>
  <sheetViews>
    <sheetView showFormulas="false" showGridLines="true" showRowColHeaders="true" showZeros="true" rightToLeft="false" tabSelected="false" showOutlineSymbols="true" defaultGridColor="true" view="normal" topLeftCell="A10" colorId="64" zoomScale="60" zoomScaleNormal="60" zoomScalePageLayoutView="100" workbookViewId="0">
      <selection pane="topLeft" activeCell="B12" activeCellId="0" sqref="B12"/>
    </sheetView>
  </sheetViews>
  <sheetFormatPr defaultRowHeight="14.25" outlineLevelRow="0" outlineLevelCol="0"/>
  <cols>
    <col collapsed="false" customWidth="true" hidden="false" outlineLevel="0" max="1" min="1" style="38" width="2"/>
    <col collapsed="false" customWidth="true" hidden="false" outlineLevel="0" max="2" min="2" style="38" width="51.62"/>
    <col collapsed="false" customWidth="true" hidden="false" outlineLevel="0" max="3" min="3" style="0" width="11.6"/>
    <col collapsed="false" customWidth="true" hidden="false" outlineLevel="0" max="4" min="4" style="0" width="11.93"/>
    <col collapsed="false" customWidth="true" hidden="false" outlineLevel="0" max="5" min="5" style="0" width="13.27"/>
    <col collapsed="false" customWidth="true" hidden="false" outlineLevel="0" max="6" min="6" style="0" width="12.38"/>
    <col collapsed="false" customWidth="true" hidden="false" outlineLevel="0" max="1025" min="7" style="0" width="8.39"/>
  </cols>
  <sheetData>
    <row r="1" customFormat="false" ht="19.5" hidden="false" customHeight="true" outlineLevel="0" collapsed="false">
      <c r="A1" s="40"/>
      <c r="B1" s="41" t="s">
        <v>528</v>
      </c>
      <c r="C1" s="41"/>
      <c r="D1" s="41"/>
      <c r="E1" s="41"/>
      <c r="F1" s="41"/>
      <c r="G1" s="42"/>
      <c r="H1" s="42"/>
      <c r="I1" s="42"/>
    </row>
    <row r="2" customFormat="false" ht="28.5" hidden="false" customHeight="false" outlineLevel="0" collapsed="false">
      <c r="A2" s="43"/>
      <c r="B2" s="44"/>
      <c r="C2" s="81" t="s">
        <v>529</v>
      </c>
      <c r="D2" s="81" t="s">
        <v>530</v>
      </c>
      <c r="E2" s="82" t="s">
        <v>531</v>
      </c>
      <c r="F2" s="82" t="s">
        <v>532</v>
      </c>
      <c r="G2" s="46"/>
      <c r="H2" s="46"/>
      <c r="I2" s="46"/>
    </row>
    <row r="3" customFormat="false" ht="14.25" hidden="false" customHeight="false" outlineLevel="0" collapsed="false">
      <c r="A3" s="47"/>
      <c r="B3" s="48"/>
      <c r="C3" s="71" t="s">
        <v>533</v>
      </c>
      <c r="D3" s="71" t="s">
        <v>533</v>
      </c>
      <c r="E3" s="70" t="s">
        <v>534</v>
      </c>
      <c r="F3" s="70" t="s">
        <v>534</v>
      </c>
      <c r="G3" s="51"/>
      <c r="H3" s="51"/>
      <c r="I3" s="51"/>
    </row>
    <row r="4" customFormat="false" ht="6.75" hidden="false" customHeight="true" outlineLevel="0" collapsed="false">
      <c r="E4" s="38"/>
      <c r="F4" s="38"/>
      <c r="G4" s="40"/>
      <c r="H4" s="39"/>
      <c r="I4" s="40"/>
    </row>
    <row r="5" customFormat="false" ht="15" hidden="false" customHeight="false" outlineLevel="0" collapsed="false">
      <c r="A5" s="52" t="s">
        <v>431</v>
      </c>
      <c r="B5" s="72"/>
      <c r="E5" s="52"/>
      <c r="F5" s="53"/>
      <c r="G5" s="54"/>
      <c r="H5" s="54"/>
      <c r="I5" s="54"/>
    </row>
    <row r="6" customFormat="false" ht="14.25" hidden="false" customHeight="false" outlineLevel="0" collapsed="false">
      <c r="B6" s="73" t="s">
        <v>432</v>
      </c>
      <c r="C6" s="75" t="n">
        <v>0.611</v>
      </c>
      <c r="D6" s="39" t="n">
        <v>0.825</v>
      </c>
      <c r="E6" s="75" t="n">
        <v>0.68</v>
      </c>
      <c r="F6" s="75" t="n">
        <v>0.867</v>
      </c>
    </row>
    <row r="7" customFormat="false" ht="14.25" hidden="false" customHeight="false" outlineLevel="0" collapsed="false">
      <c r="B7" s="73" t="s">
        <v>433</v>
      </c>
      <c r="C7" s="75" t="n">
        <v>0.959</v>
      </c>
      <c r="D7" s="39" t="n">
        <v>0.951</v>
      </c>
      <c r="E7" s="75" t="n">
        <v>0.951</v>
      </c>
      <c r="F7" s="75" t="n">
        <v>0.866</v>
      </c>
    </row>
    <row r="8" customFormat="false" ht="14.25" hidden="false" customHeight="false" outlineLevel="0" collapsed="false">
      <c r="B8" s="73" t="s">
        <v>435</v>
      </c>
      <c r="C8" s="75" t="n">
        <v>0.185</v>
      </c>
      <c r="D8" s="75" t="n">
        <v>0.446</v>
      </c>
      <c r="E8" s="75" t="n">
        <v>0.327</v>
      </c>
      <c r="F8" s="39" t="n">
        <v>0.174</v>
      </c>
    </row>
    <row r="9" customFormat="false" ht="14.25" hidden="false" customHeight="false" outlineLevel="0" collapsed="false">
      <c r="B9" s="73" t="s">
        <v>437</v>
      </c>
      <c r="C9" s="75" t="n">
        <v>0.542</v>
      </c>
      <c r="D9" s="9" t="n">
        <v>0.924</v>
      </c>
      <c r="E9" s="75" t="n">
        <v>0.742</v>
      </c>
      <c r="F9" s="39" t="n">
        <v>0.94</v>
      </c>
    </row>
    <row r="10" customFormat="false" ht="14.25" hidden="false" customHeight="false" outlineLevel="0" collapsed="false">
      <c r="B10" s="73" t="s">
        <v>439</v>
      </c>
      <c r="C10" s="75" t="n">
        <v>0.902</v>
      </c>
      <c r="D10" s="9" t="n">
        <v>0.451</v>
      </c>
      <c r="E10" s="75" t="n">
        <v>0.453</v>
      </c>
      <c r="F10" s="39" t="n">
        <v>0.739</v>
      </c>
    </row>
    <row r="11" customFormat="false" ht="14.25" hidden="false" customHeight="false" outlineLevel="0" collapsed="false">
      <c r="B11" s="73" t="s">
        <v>441</v>
      </c>
      <c r="C11" s="75" t="n">
        <v>0.734</v>
      </c>
      <c r="D11" s="9" t="n">
        <v>0.549</v>
      </c>
      <c r="E11" s="75" t="n">
        <v>0.7</v>
      </c>
      <c r="F11" s="74" t="n">
        <v>0.89</v>
      </c>
    </row>
    <row r="12" customFormat="false" ht="6.75" hidden="false" customHeight="true" outlineLevel="0" collapsed="false">
      <c r="B12" s="73"/>
      <c r="C12" s="75"/>
      <c r="D12" s="75"/>
      <c r="E12" s="39"/>
      <c r="F12" s="39"/>
      <c r="G12" s="40"/>
      <c r="H12" s="39"/>
      <c r="I12" s="40"/>
    </row>
    <row r="13" customFormat="false" ht="14.25" hidden="false" customHeight="false" outlineLevel="0" collapsed="false">
      <c r="A13" s="59" t="s">
        <v>444</v>
      </c>
      <c r="B13" s="73"/>
    </row>
    <row r="14" customFormat="false" ht="14.25" hidden="false" customHeight="false" outlineLevel="0" collapsed="false">
      <c r="B14" s="73" t="s">
        <v>445</v>
      </c>
      <c r="C14" s="8" t="n">
        <v>0.313</v>
      </c>
      <c r="D14" s="39" t="n">
        <v>0.222</v>
      </c>
      <c r="E14" s="39" t="n">
        <v>0.236</v>
      </c>
      <c r="F14" s="39" t="n">
        <v>0.478</v>
      </c>
    </row>
    <row r="15" customFormat="false" ht="14.25" hidden="false" customHeight="false" outlineLevel="0" collapsed="false">
      <c r="B15" s="73" t="s">
        <v>447</v>
      </c>
      <c r="C15" s="8" t="n">
        <v>0.811</v>
      </c>
      <c r="D15" s="39" t="n">
        <v>0.878</v>
      </c>
      <c r="E15" s="39" t="n">
        <v>0.145</v>
      </c>
      <c r="F15" s="39" t="n">
        <v>0.516</v>
      </c>
    </row>
    <row r="16" customFormat="false" ht="14.25" hidden="false" customHeight="false" outlineLevel="0" collapsed="false">
      <c r="B16" s="73" t="s">
        <v>448</v>
      </c>
      <c r="C16" s="8" t="n">
        <v>0.908</v>
      </c>
      <c r="D16" s="39" t="n">
        <v>0.851</v>
      </c>
      <c r="E16" s="8" t="n">
        <v>0.248</v>
      </c>
      <c r="F16" s="39" t="n">
        <v>0.287</v>
      </c>
    </row>
    <row r="17" customFormat="false" ht="14.25" hidden="false" customHeight="false" outlineLevel="0" collapsed="false">
      <c r="B17" s="73" t="s">
        <v>507</v>
      </c>
      <c r="C17" s="8" t="n">
        <v>0.837</v>
      </c>
      <c r="D17" s="39" t="n">
        <v>0.218</v>
      </c>
      <c r="E17" s="39" t="n">
        <v>0.708</v>
      </c>
      <c r="F17" s="39" t="n">
        <v>0.919</v>
      </c>
    </row>
    <row r="18" customFormat="false" ht="14.25" hidden="false" customHeight="false" outlineLevel="0" collapsed="false">
      <c r="B18" s="73" t="s">
        <v>451</v>
      </c>
      <c r="C18" s="8" t="n">
        <v>0.861</v>
      </c>
      <c r="D18" s="39" t="n">
        <v>0.84</v>
      </c>
      <c r="E18" s="39" t="n">
        <v>0.379</v>
      </c>
      <c r="F18" s="39" t="n">
        <v>0.398</v>
      </c>
    </row>
    <row r="19" customFormat="false" ht="14.25" hidden="false" customHeight="false" outlineLevel="0" collapsed="false">
      <c r="B19" s="73" t="s">
        <v>454</v>
      </c>
      <c r="C19" s="8" t="n">
        <v>0.3</v>
      </c>
      <c r="D19" s="39" t="n">
        <v>0.2</v>
      </c>
      <c r="E19" s="39" t="n">
        <v>0.926</v>
      </c>
      <c r="F19" s="39" t="n">
        <v>0.2</v>
      </c>
    </row>
    <row r="20" customFormat="false" ht="14.25" hidden="false" customHeight="false" outlineLevel="0" collapsed="false">
      <c r="B20" s="73" t="s">
        <v>455</v>
      </c>
      <c r="C20" s="8" t="n">
        <v>0.453</v>
      </c>
      <c r="D20" s="39" t="n">
        <v>0.535</v>
      </c>
      <c r="E20" s="8" t="n">
        <v>0.437</v>
      </c>
      <c r="F20" s="39" t="n">
        <v>0.2</v>
      </c>
    </row>
    <row r="21" customFormat="false" ht="14.25" hidden="false" customHeight="false" outlineLevel="0" collapsed="false">
      <c r="B21" s="73" t="s">
        <v>457</v>
      </c>
      <c r="C21" s="8" t="n">
        <v>0.274</v>
      </c>
      <c r="D21" s="39" t="n">
        <v>0.221</v>
      </c>
      <c r="E21" s="39" t="n">
        <v>0.115</v>
      </c>
      <c r="F21" s="39" t="s">
        <v>535</v>
      </c>
    </row>
    <row r="22" customFormat="false" ht="6.75" hidden="false" customHeight="true" outlineLevel="0" collapsed="false">
      <c r="B22" s="73"/>
      <c r="C22" s="75"/>
      <c r="D22" s="75"/>
      <c r="E22" s="39"/>
      <c r="F22" s="39"/>
      <c r="G22" s="40"/>
      <c r="H22" s="40"/>
      <c r="I22" s="40"/>
    </row>
    <row r="23" customFormat="false" ht="14.25" hidden="false" customHeight="false" outlineLevel="0" collapsed="false">
      <c r="A23" s="59" t="s">
        <v>459</v>
      </c>
      <c r="B23" s="73"/>
      <c r="C23" s="75"/>
      <c r="D23" s="75"/>
      <c r="E23" s="78"/>
      <c r="F23" s="39"/>
      <c r="G23" s="38"/>
      <c r="H23" s="38"/>
      <c r="I23" s="38"/>
    </row>
    <row r="24" customFormat="false" ht="14.25" hidden="false" customHeight="false" outlineLevel="0" collapsed="false">
      <c r="B24" s="73" t="s">
        <v>460</v>
      </c>
      <c r="C24" s="75" t="n">
        <v>0.529</v>
      </c>
      <c r="D24" s="39" t="n">
        <v>0.345</v>
      </c>
      <c r="E24" s="40" t="n">
        <v>0.709</v>
      </c>
      <c r="F24" s="40" t="n">
        <v>0.517</v>
      </c>
    </row>
    <row r="25" customFormat="false" ht="14.25" hidden="false" customHeight="false" outlineLevel="0" collapsed="false">
      <c r="B25" s="73" t="s">
        <v>462</v>
      </c>
      <c r="C25" s="75" t="n">
        <v>0.935</v>
      </c>
      <c r="D25" s="39" t="n">
        <v>0.884</v>
      </c>
      <c r="E25" s="40" t="n">
        <v>0.984</v>
      </c>
      <c r="F25" s="40" t="n">
        <v>0.291</v>
      </c>
    </row>
    <row r="26" customFormat="false" ht="14.25" hidden="false" customHeight="false" outlineLevel="0" collapsed="false">
      <c r="B26" s="73" t="s">
        <v>464</v>
      </c>
      <c r="C26" s="75" t="n">
        <v>0.229</v>
      </c>
      <c r="D26" s="39" t="s">
        <v>536</v>
      </c>
      <c r="E26" s="40" t="s">
        <v>537</v>
      </c>
      <c r="F26" s="40" t="n">
        <v>0.254</v>
      </c>
    </row>
    <row r="27" customFormat="false" ht="14.25" hidden="false" customHeight="false" outlineLevel="0" collapsed="false">
      <c r="B27" s="73" t="s">
        <v>465</v>
      </c>
      <c r="C27" s="75" t="n">
        <v>0.131</v>
      </c>
      <c r="D27" s="39" t="n">
        <v>0.128</v>
      </c>
      <c r="E27" s="40" t="s">
        <v>537</v>
      </c>
      <c r="F27" s="40" t="n">
        <v>0.316</v>
      </c>
    </row>
    <row r="28" customFormat="false" ht="6.6" hidden="false" customHeight="true" outlineLevel="0" collapsed="false">
      <c r="B28" s="73"/>
      <c r="C28" s="75"/>
      <c r="D28" s="75"/>
      <c r="E28" s="39"/>
      <c r="F28" s="39"/>
      <c r="G28" s="40"/>
      <c r="H28" s="40"/>
      <c r="I28" s="40"/>
    </row>
    <row r="29" customFormat="false" ht="15" hidden="false" customHeight="false" outlineLevel="0" collapsed="false">
      <c r="A29" s="52" t="s">
        <v>467</v>
      </c>
      <c r="B29" s="72"/>
      <c r="C29" s="74"/>
      <c r="D29" s="75"/>
      <c r="E29" s="39"/>
      <c r="F29" s="39"/>
      <c r="G29" s="40"/>
      <c r="H29" s="40"/>
      <c r="I29" s="40"/>
    </row>
    <row r="30" customFormat="false" ht="14.25" hidden="false" customHeight="false" outlineLevel="0" collapsed="false">
      <c r="B30" s="73" t="s">
        <v>468</v>
      </c>
      <c r="C30" s="74" t="n">
        <v>0.438</v>
      </c>
      <c r="D30" s="39" t="n">
        <v>0.348</v>
      </c>
      <c r="E30" s="40" t="s">
        <v>538</v>
      </c>
      <c r="F30" s="40" t="n">
        <v>0.161</v>
      </c>
    </row>
    <row r="31" customFormat="false" ht="14.25" hidden="false" customHeight="false" outlineLevel="0" collapsed="false">
      <c r="B31" s="73" t="s">
        <v>470</v>
      </c>
      <c r="C31" s="74" t="n">
        <v>0.441</v>
      </c>
      <c r="D31" s="39" t="n">
        <v>0.553</v>
      </c>
      <c r="E31" s="40" t="n">
        <v>0.847</v>
      </c>
      <c r="F31" s="40" t="n">
        <v>0.97</v>
      </c>
    </row>
    <row r="32" customFormat="false" ht="14.25" hidden="false" customHeight="false" outlineLevel="0" collapsed="false">
      <c r="B32" s="80" t="s">
        <v>518</v>
      </c>
      <c r="C32" s="74" t="n">
        <v>0.173</v>
      </c>
      <c r="D32" s="39" t="n">
        <v>0.738</v>
      </c>
      <c r="E32" s="40" t="n">
        <v>0.143</v>
      </c>
      <c r="F32" s="40" t="n">
        <v>0.121</v>
      </c>
    </row>
    <row r="33" customFormat="false" ht="14.25" hidden="false" customHeight="false" outlineLevel="0" collapsed="false">
      <c r="B33" s="80" t="s">
        <v>476</v>
      </c>
      <c r="C33" s="74" t="n">
        <v>0.87</v>
      </c>
      <c r="D33" s="39" t="n">
        <v>0.44</v>
      </c>
      <c r="E33" s="40" t="n">
        <v>0.278</v>
      </c>
      <c r="F33" s="40" t="n">
        <v>0.403</v>
      </c>
    </row>
    <row r="34" customFormat="false" ht="14.25" hidden="false" customHeight="false" outlineLevel="0" collapsed="false">
      <c r="B34" s="80" t="s">
        <v>478</v>
      </c>
      <c r="C34" s="74" t="n">
        <v>0.797</v>
      </c>
      <c r="D34" s="39" t="s">
        <v>539</v>
      </c>
      <c r="E34" s="40" t="n">
        <v>0.675</v>
      </c>
      <c r="F34" s="40" t="n">
        <v>0.477</v>
      </c>
    </row>
    <row r="35" customFormat="false" ht="14.25" hidden="false" customHeight="false" outlineLevel="0" collapsed="false">
      <c r="B35" s="80" t="s">
        <v>480</v>
      </c>
      <c r="C35" s="74" t="n">
        <v>0.357</v>
      </c>
      <c r="D35" s="39" t="s">
        <v>540</v>
      </c>
      <c r="E35" s="40" t="n">
        <v>0.772</v>
      </c>
      <c r="F35" s="40" t="n">
        <v>0.728</v>
      </c>
    </row>
    <row r="36" customFormat="false" ht="6.6" hidden="false" customHeight="true" outlineLevel="0" collapsed="false">
      <c r="B36" s="73"/>
      <c r="C36" s="74"/>
      <c r="D36" s="75"/>
      <c r="E36" s="39"/>
      <c r="F36" s="39"/>
      <c r="G36" s="40"/>
      <c r="H36" s="40"/>
      <c r="I36" s="40"/>
    </row>
    <row r="37" customFormat="false" ht="14.25" hidden="false" customHeight="false" outlineLevel="0" collapsed="false">
      <c r="A37" s="59" t="s">
        <v>481</v>
      </c>
      <c r="B37" s="73"/>
      <c r="C37" s="74"/>
      <c r="D37" s="75"/>
      <c r="E37" s="39"/>
      <c r="F37" s="39"/>
      <c r="G37" s="40"/>
      <c r="H37" s="40"/>
      <c r="I37" s="40"/>
    </row>
    <row r="38" customFormat="false" ht="6.6" hidden="false" customHeight="true" outlineLevel="0" collapsed="false">
      <c r="A38" s="59"/>
      <c r="B38" s="73"/>
      <c r="C38" s="55"/>
      <c r="D38" s="28"/>
      <c r="E38" s="40"/>
      <c r="F38" s="40"/>
      <c r="G38" s="40"/>
      <c r="H38" s="40"/>
      <c r="I38" s="40"/>
    </row>
    <row r="39" customFormat="false" ht="14.25" hidden="false" customHeight="false" outlineLevel="0" collapsed="false">
      <c r="B39" s="80" t="s">
        <v>482</v>
      </c>
      <c r="C39" s="63" t="n">
        <v>0.383</v>
      </c>
      <c r="D39" s="40" t="n">
        <v>0.76</v>
      </c>
      <c r="E39" s="40" t="n">
        <v>0.406</v>
      </c>
      <c r="F39" s="40" t="n">
        <v>0.422</v>
      </c>
      <c r="H39" s="40"/>
    </row>
    <row r="40" customFormat="false" ht="14.25" hidden="false" customHeight="false" outlineLevel="0" collapsed="false">
      <c r="B40" s="80" t="s">
        <v>484</v>
      </c>
      <c r="C40" s="63" t="n">
        <v>0.222</v>
      </c>
      <c r="D40" s="40" t="s">
        <v>541</v>
      </c>
      <c r="E40" s="40" t="s">
        <v>542</v>
      </c>
      <c r="F40" s="40" t="n">
        <v>0.139</v>
      </c>
      <c r="H40" s="40"/>
    </row>
    <row r="41" customFormat="false" ht="28.5" hidden="false" customHeight="false" outlineLevel="0" collapsed="false">
      <c r="B41" s="80" t="s">
        <v>487</v>
      </c>
      <c r="C41" s="63" t="s">
        <v>543</v>
      </c>
      <c r="D41" s="40" t="n">
        <v>0.749</v>
      </c>
      <c r="E41" s="40" t="n">
        <v>0.152</v>
      </c>
      <c r="F41" s="40" t="n">
        <v>0.145</v>
      </c>
      <c r="H41" s="40"/>
    </row>
    <row r="42" customFormat="false" ht="28.5" hidden="false" customHeight="false" outlineLevel="0" collapsed="false">
      <c r="B42" s="80" t="s">
        <v>525</v>
      </c>
      <c r="C42" s="63" t="n">
        <v>0.26</v>
      </c>
      <c r="D42" s="40" t="n">
        <v>0.447</v>
      </c>
      <c r="E42" s="40" t="n">
        <v>0.349</v>
      </c>
      <c r="F42" s="40" t="n">
        <v>0.237</v>
      </c>
      <c r="H42" s="40"/>
    </row>
    <row r="43" customFormat="false" ht="14.25" hidden="false" customHeight="false" outlineLevel="0" collapsed="false">
      <c r="B43" s="80" t="s">
        <v>527</v>
      </c>
      <c r="C43" s="9"/>
      <c r="D43" s="75"/>
      <c r="E43" s="39"/>
      <c r="F43" s="39"/>
      <c r="G43" s="40"/>
      <c r="H43" s="40"/>
      <c r="I43" s="40"/>
    </row>
    <row r="44" customFormat="false" ht="7.5" hidden="false" customHeight="true" outlineLevel="0" collapsed="false">
      <c r="A44" s="64"/>
      <c r="B44" s="64"/>
      <c r="C44" s="26"/>
      <c r="D44" s="26"/>
      <c r="E44" s="64"/>
      <c r="F44" s="64"/>
      <c r="G44" s="67"/>
      <c r="H44" s="67"/>
      <c r="I44" s="67"/>
    </row>
    <row r="45" customFormat="false" ht="15" hidden="false" customHeight="false" outlineLevel="0" collapsed="false"/>
  </sheetData>
  <mergeCells count="1">
    <mergeCell ref="B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8" activeCellId="0" sqref="F8"/>
    </sheetView>
  </sheetViews>
  <sheetFormatPr defaultRowHeight="13.8" outlineLevelRow="0" outlineLevelCol="0"/>
  <cols>
    <col collapsed="false" customWidth="true" hidden="false" outlineLevel="0" max="1" min="1" style="0" width="56.02"/>
    <col collapsed="false" customWidth="true" hidden="false" outlineLevel="0" max="3" min="2" style="0" width="10.61"/>
    <col collapsed="false" customWidth="true" hidden="false" outlineLevel="0" max="6" min="4" style="0" width="10.5"/>
    <col collapsed="false" customWidth="true" hidden="false" outlineLevel="0" max="7" min="7" style="0" width="10.81"/>
    <col collapsed="false" customWidth="true" hidden="false" outlineLevel="0" max="1025" min="8" style="0" width="10.5"/>
  </cols>
  <sheetData>
    <row r="1" customFormat="false" ht="16.15" hidden="false" customHeight="false" outlineLevel="0" collapsed="false">
      <c r="A1" s="1" t="s">
        <v>544</v>
      </c>
      <c r="B1" s="1"/>
      <c r="C1" s="1"/>
      <c r="D1" s="1"/>
      <c r="E1" s="1"/>
      <c r="F1" s="1"/>
      <c r="G1" s="1"/>
      <c r="H1" s="1"/>
      <c r="I1" s="1"/>
      <c r="J1" s="1"/>
    </row>
    <row r="2" customFormat="false" ht="13.8" hidden="false" customHeight="false" outlineLevel="0" collapsed="false">
      <c r="A2" s="2" t="str">
        <f aca="false">"                                                  "</f>
        <v>                                                  </v>
      </c>
      <c r="B2" s="3" t="str">
        <f aca="false">"(1)"</f>
        <v>(1)</v>
      </c>
      <c r="C2" s="3" t="str">
        <f aca="false">"(2)"</f>
        <v>(2)</v>
      </c>
      <c r="D2" s="3" t="str">
        <f aca="false">"(3)"</f>
        <v>(3)</v>
      </c>
      <c r="E2" s="4" t="str">
        <f aca="false">"(4)"</f>
        <v>(4)</v>
      </c>
      <c r="F2" s="3" t="str">
        <f aca="false">"(5)"</f>
        <v>(5)</v>
      </c>
      <c r="G2" s="3" t="str">
        <f aca="false">"(6)"</f>
        <v>(6)</v>
      </c>
      <c r="H2" s="3" t="str">
        <f aca="false">"(7)"</f>
        <v>(7)</v>
      </c>
      <c r="I2" s="3" t="str">
        <f aca="false">"(8)"</f>
        <v>(8)</v>
      </c>
      <c r="J2" s="3" t="str">
        <f aca="false">"(9)"</f>
        <v>(9)</v>
      </c>
    </row>
    <row r="3" customFormat="false" ht="25.6" hidden="false" customHeight="true" outlineLevel="0" collapsed="false">
      <c r="A3" s="2"/>
      <c r="B3" s="6" t="s">
        <v>1</v>
      </c>
      <c r="C3" s="6"/>
      <c r="D3" s="6"/>
      <c r="E3" s="6"/>
      <c r="F3" s="6"/>
      <c r="G3" s="6" t="s">
        <v>2</v>
      </c>
      <c r="H3" s="6"/>
      <c r="I3" s="6"/>
      <c r="J3" s="6"/>
    </row>
    <row r="4" customFormat="false" ht="32.65" hidden="false" customHeight="true" outlineLevel="0" collapsed="false">
      <c r="B4" s="7" t="s">
        <v>3</v>
      </c>
      <c r="C4" s="8" t="s">
        <v>4</v>
      </c>
      <c r="D4" s="8" t="s">
        <v>5</v>
      </c>
      <c r="E4" s="9" t="s">
        <v>6</v>
      </c>
      <c r="F4" s="10" t="s">
        <v>7</v>
      </c>
      <c r="G4" s="9" t="s">
        <v>3</v>
      </c>
      <c r="H4" s="8" t="s">
        <v>4</v>
      </c>
      <c r="I4" s="8" t="s">
        <v>5</v>
      </c>
      <c r="J4" s="9" t="s">
        <v>8</v>
      </c>
    </row>
    <row r="5" customFormat="false" ht="21.65" hidden="false" customHeight="true" outlineLevel="0" collapsed="false">
      <c r="A5" s="11" t="s">
        <v>9</v>
      </c>
      <c r="B5" s="15" t="s">
        <v>545</v>
      </c>
      <c r="C5" s="12" t="s">
        <v>238</v>
      </c>
      <c r="D5" s="12" t="s">
        <v>546</v>
      </c>
      <c r="E5" s="12" t="s">
        <v>547</v>
      </c>
      <c r="F5" s="13" t="s">
        <v>548</v>
      </c>
      <c r="G5" s="12" t="s">
        <v>549</v>
      </c>
      <c r="H5" s="12" t="s">
        <v>550</v>
      </c>
      <c r="I5" s="12" t="s">
        <v>551</v>
      </c>
      <c r="J5" s="12" t="s">
        <v>552</v>
      </c>
      <c r="L5" s="83"/>
    </row>
    <row r="6" customFormat="false" ht="20.9" hidden="false" customHeight="true" outlineLevel="0" collapsed="false">
      <c r="B6" s="15" t="s">
        <v>56</v>
      </c>
      <c r="C6" s="12" t="s">
        <v>553</v>
      </c>
      <c r="D6" s="12" t="s">
        <v>554</v>
      </c>
      <c r="E6" s="12" t="s">
        <v>555</v>
      </c>
      <c r="F6" s="13" t="s">
        <v>556</v>
      </c>
      <c r="G6" s="12" t="s">
        <v>42</v>
      </c>
      <c r="H6" s="12" t="s">
        <v>557</v>
      </c>
      <c r="I6" s="12" t="s">
        <v>558</v>
      </c>
      <c r="J6" s="12" t="s">
        <v>559</v>
      </c>
      <c r="L6" s="83"/>
    </row>
    <row r="7" customFormat="false" ht="21.65" hidden="false" customHeight="true" outlineLevel="0" collapsed="false">
      <c r="A7" s="11" t="s">
        <v>27</v>
      </c>
      <c r="B7" s="15" t="s">
        <v>560</v>
      </c>
      <c r="C7" s="12" t="s">
        <v>561</v>
      </c>
      <c r="D7" s="12" t="s">
        <v>562</v>
      </c>
      <c r="E7" s="12" t="s">
        <v>563</v>
      </c>
      <c r="F7" s="13" t="s">
        <v>564</v>
      </c>
      <c r="G7" s="12" t="s">
        <v>339</v>
      </c>
      <c r="H7" s="12" t="s">
        <v>565</v>
      </c>
      <c r="I7" s="12" t="s">
        <v>566</v>
      </c>
      <c r="J7" s="12" t="s">
        <v>567</v>
      </c>
      <c r="L7" s="83"/>
    </row>
    <row r="8" customFormat="false" ht="20.9" hidden="false" customHeight="true" outlineLevel="0" collapsed="false">
      <c r="A8" s="11"/>
      <c r="B8" s="15" t="s">
        <v>18</v>
      </c>
      <c r="C8" s="12" t="s">
        <v>568</v>
      </c>
      <c r="D8" s="12" t="s">
        <v>569</v>
      </c>
      <c r="E8" s="12" t="s">
        <v>570</v>
      </c>
      <c r="F8" s="13" t="s">
        <v>571</v>
      </c>
      <c r="G8" s="12" t="s">
        <v>572</v>
      </c>
      <c r="H8" s="12" t="s">
        <v>573</v>
      </c>
      <c r="I8" s="12" t="s">
        <v>574</v>
      </c>
      <c r="J8" s="12" t="s">
        <v>575</v>
      </c>
      <c r="L8" s="83"/>
    </row>
    <row r="9" customFormat="false" ht="20.9" hidden="false" customHeight="true" outlineLevel="0" collapsed="false">
      <c r="A9" s="11" t="s">
        <v>46</v>
      </c>
      <c r="B9" s="15" t="s">
        <v>267</v>
      </c>
      <c r="C9" s="12" t="s">
        <v>576</v>
      </c>
      <c r="D9" s="12" t="s">
        <v>577</v>
      </c>
      <c r="E9" s="12" t="s">
        <v>578</v>
      </c>
      <c r="F9" s="13" t="s">
        <v>579</v>
      </c>
      <c r="G9" s="12" t="s">
        <v>54</v>
      </c>
      <c r="H9" s="12" t="s">
        <v>580</v>
      </c>
      <c r="I9" s="12" t="s">
        <v>581</v>
      </c>
      <c r="J9" s="12" t="s">
        <v>582</v>
      </c>
      <c r="L9" s="83"/>
    </row>
    <row r="10" customFormat="false" ht="19.15" hidden="false" customHeight="true" outlineLevel="0" collapsed="false">
      <c r="A10" s="11"/>
      <c r="B10" s="15" t="s">
        <v>56</v>
      </c>
      <c r="C10" s="12" t="s">
        <v>583</v>
      </c>
      <c r="D10" s="12" t="s">
        <v>584</v>
      </c>
      <c r="E10" s="12" t="s">
        <v>585</v>
      </c>
      <c r="F10" s="13" t="s">
        <v>586</v>
      </c>
      <c r="G10" s="12" t="s">
        <v>572</v>
      </c>
      <c r="H10" s="12" t="s">
        <v>587</v>
      </c>
      <c r="I10" s="12" t="s">
        <v>588</v>
      </c>
      <c r="J10" s="12" t="s">
        <v>589</v>
      </c>
      <c r="L10" s="83"/>
    </row>
    <row r="11" customFormat="false" ht="20.15" hidden="false" customHeight="true" outlineLevel="0" collapsed="false">
      <c r="A11" s="11" t="s">
        <v>65</v>
      </c>
      <c r="B11" s="15" t="s">
        <v>355</v>
      </c>
      <c r="C11" s="12" t="s">
        <v>590</v>
      </c>
      <c r="D11" s="12" t="s">
        <v>591</v>
      </c>
      <c r="E11" s="12" t="s">
        <v>592</v>
      </c>
      <c r="F11" s="13" t="s">
        <v>593</v>
      </c>
      <c r="G11" s="12" t="s">
        <v>594</v>
      </c>
      <c r="H11" s="17" t="s">
        <v>595</v>
      </c>
      <c r="I11" s="12" t="s">
        <v>596</v>
      </c>
      <c r="J11" s="12" t="s">
        <v>597</v>
      </c>
      <c r="L11" s="83"/>
    </row>
    <row r="12" customFormat="false" ht="22.4" hidden="false" customHeight="true" outlineLevel="0" collapsed="false">
      <c r="B12" s="15" t="s">
        <v>598</v>
      </c>
      <c r="C12" s="12" t="s">
        <v>599</v>
      </c>
      <c r="D12" s="12" t="s">
        <v>600</v>
      </c>
      <c r="E12" s="12" t="s">
        <v>601</v>
      </c>
      <c r="F12" s="13" t="s">
        <v>602</v>
      </c>
      <c r="G12" s="12" t="s">
        <v>603</v>
      </c>
      <c r="H12" s="12" t="s">
        <v>604</v>
      </c>
      <c r="I12" s="12" t="s">
        <v>588</v>
      </c>
      <c r="J12" s="12" t="s">
        <v>605</v>
      </c>
      <c r="L12" s="83"/>
    </row>
    <row r="13" customFormat="false" ht="6.7" hidden="false" customHeight="true" outlineLevel="0" collapsed="false">
      <c r="A13" s="18" t="s">
        <v>158</v>
      </c>
      <c r="B13" s="84"/>
      <c r="C13" s="20"/>
      <c r="D13" s="20"/>
      <c r="E13" s="20"/>
      <c r="F13" s="21"/>
      <c r="G13" s="21"/>
      <c r="H13" s="21"/>
      <c r="I13" s="21"/>
      <c r="J13" s="21"/>
      <c r="L13" s="83"/>
    </row>
    <row r="14" customFormat="false" ht="7.3" hidden="false" customHeight="true" outlineLevel="0" collapsed="false">
      <c r="A14" s="22"/>
      <c r="B14" s="15"/>
      <c r="C14" s="12"/>
      <c r="D14" s="12"/>
      <c r="E14" s="12"/>
      <c r="F14" s="12"/>
      <c r="G14" s="12"/>
      <c r="H14" s="12"/>
      <c r="I14" s="12"/>
      <c r="J14" s="12"/>
      <c r="K14" s="85"/>
      <c r="L14" s="83"/>
    </row>
    <row r="15" customFormat="false" ht="41.65" hidden="false" customHeight="false" outlineLevel="0" collapsed="false">
      <c r="A15" s="22" t="s">
        <v>159</v>
      </c>
      <c r="B15" s="15" t="s">
        <v>160</v>
      </c>
      <c r="C15" s="12" t="s">
        <v>160</v>
      </c>
      <c r="D15" s="12" t="s">
        <v>160</v>
      </c>
      <c r="E15" s="12" t="s">
        <v>160</v>
      </c>
      <c r="F15" s="13" t="s">
        <v>160</v>
      </c>
      <c r="G15" s="12" t="s">
        <v>160</v>
      </c>
      <c r="H15" s="12" t="s">
        <v>160</v>
      </c>
      <c r="I15" s="12" t="s">
        <v>160</v>
      </c>
      <c r="J15" s="12" t="s">
        <v>160</v>
      </c>
      <c r="K15" s="85"/>
    </row>
    <row r="16" customFormat="false" ht="23.9" hidden="false" customHeight="true" outlineLevel="0" collapsed="false">
      <c r="A16" s="0" t="s">
        <v>161</v>
      </c>
      <c r="B16" s="15" t="s">
        <v>162</v>
      </c>
      <c r="C16" s="12" t="s">
        <v>404</v>
      </c>
      <c r="D16" s="12" t="s">
        <v>415</v>
      </c>
      <c r="E16" s="12" t="s">
        <v>606</v>
      </c>
      <c r="F16" s="13" t="s">
        <v>607</v>
      </c>
      <c r="G16" s="12" t="s">
        <v>608</v>
      </c>
      <c r="H16" s="12" t="s">
        <v>609</v>
      </c>
      <c r="I16" s="12" t="s">
        <v>610</v>
      </c>
      <c r="J16" s="12" t="s">
        <v>611</v>
      </c>
    </row>
    <row r="17" customFormat="false" ht="23.9" hidden="false" customHeight="true" outlineLevel="0" collapsed="false">
      <c r="A17" s="0" t="s">
        <v>171</v>
      </c>
      <c r="B17" s="15" t="s">
        <v>172</v>
      </c>
      <c r="C17" s="12" t="s">
        <v>172</v>
      </c>
      <c r="D17" s="12" t="s">
        <v>172</v>
      </c>
      <c r="E17" s="12" t="s">
        <v>172</v>
      </c>
      <c r="F17" s="13" t="s">
        <v>173</v>
      </c>
      <c r="G17" s="12" t="s">
        <v>172</v>
      </c>
      <c r="H17" s="12" t="s">
        <v>172</v>
      </c>
      <c r="I17" s="12" t="s">
        <v>172</v>
      </c>
      <c r="J17" s="12" t="s">
        <v>172</v>
      </c>
    </row>
    <row r="18" customFormat="false" ht="25.95" hidden="false" customHeight="true" outlineLevel="0" collapsed="false">
      <c r="A18" s="0" t="s">
        <v>612</v>
      </c>
      <c r="B18" s="15" t="s">
        <v>613</v>
      </c>
      <c r="C18" s="12" t="s">
        <v>614</v>
      </c>
      <c r="D18" s="12" t="s">
        <v>615</v>
      </c>
      <c r="E18" s="12" t="s">
        <v>616</v>
      </c>
      <c r="F18" s="13" t="s">
        <v>617</v>
      </c>
      <c r="G18" s="12" t="s">
        <v>355</v>
      </c>
      <c r="H18" s="12" t="s">
        <v>618</v>
      </c>
      <c r="I18" s="12" t="s">
        <v>619</v>
      </c>
      <c r="J18" s="12" t="s">
        <v>620</v>
      </c>
    </row>
    <row r="19" customFormat="false" ht="23.9" hidden="false" customHeight="true" outlineLevel="0" collapsed="false">
      <c r="A19" s="0" t="s">
        <v>621</v>
      </c>
      <c r="B19" s="15" t="s">
        <v>622</v>
      </c>
      <c r="C19" s="12" t="s">
        <v>623</v>
      </c>
      <c r="D19" s="12" t="s">
        <v>624</v>
      </c>
      <c r="E19" s="12" t="s">
        <v>625</v>
      </c>
      <c r="F19" s="13" t="s">
        <v>626</v>
      </c>
      <c r="G19" s="12" t="s">
        <v>627</v>
      </c>
      <c r="H19" s="12" t="s">
        <v>628</v>
      </c>
      <c r="I19" s="12" t="s">
        <v>629</v>
      </c>
      <c r="J19" s="12" t="s">
        <v>630</v>
      </c>
    </row>
    <row r="20" customFormat="false" ht="23.9" hidden="false" customHeight="true" outlineLevel="0" collapsed="false">
      <c r="A20" s="0" t="s">
        <v>631</v>
      </c>
      <c r="B20" s="15" t="s">
        <v>632</v>
      </c>
      <c r="C20" s="12" t="s">
        <v>633</v>
      </c>
      <c r="D20" s="12" t="s">
        <v>634</v>
      </c>
      <c r="E20" s="12" t="s">
        <v>635</v>
      </c>
      <c r="F20" s="13" t="s">
        <v>416</v>
      </c>
      <c r="G20" s="12" t="s">
        <v>636</v>
      </c>
      <c r="H20" s="12" t="s">
        <v>637</v>
      </c>
      <c r="I20" s="12" t="s">
        <v>638</v>
      </c>
      <c r="J20" s="12" t="s">
        <v>639</v>
      </c>
    </row>
    <row r="21" customFormat="false" ht="23.9" hidden="false" customHeight="true" outlineLevel="0" collapsed="false">
      <c r="A21" s="0" t="s">
        <v>640</v>
      </c>
      <c r="B21" s="15" t="s">
        <v>641</v>
      </c>
      <c r="C21" s="12" t="s">
        <v>642</v>
      </c>
      <c r="D21" s="12" t="s">
        <v>643</v>
      </c>
      <c r="E21" s="12" t="s">
        <v>644</v>
      </c>
      <c r="F21" s="13" t="s">
        <v>645</v>
      </c>
      <c r="G21" s="12" t="s">
        <v>646</v>
      </c>
      <c r="H21" s="12" t="s">
        <v>647</v>
      </c>
      <c r="I21" s="12" t="s">
        <v>648</v>
      </c>
      <c r="J21" s="12" t="s">
        <v>649</v>
      </c>
    </row>
    <row r="22" customFormat="false" ht="23.9" hidden="false" customHeight="true" outlineLevel="0" collapsed="false">
      <c r="A22" s="0" t="s">
        <v>650</v>
      </c>
      <c r="B22" s="15" t="s">
        <v>651</v>
      </c>
      <c r="C22" s="12" t="s">
        <v>652</v>
      </c>
      <c r="D22" s="12" t="s">
        <v>653</v>
      </c>
      <c r="E22" s="12" t="s">
        <v>654</v>
      </c>
      <c r="F22" s="13" t="s">
        <v>634</v>
      </c>
      <c r="G22" s="12" t="s">
        <v>655</v>
      </c>
      <c r="H22" s="12" t="s">
        <v>656</v>
      </c>
      <c r="I22" s="12" t="s">
        <v>657</v>
      </c>
      <c r="J22" s="12" t="s">
        <v>658</v>
      </c>
    </row>
    <row r="23" customFormat="false" ht="23.9" hidden="false" customHeight="true" outlineLevel="0" collapsed="false">
      <c r="A23" s="0" t="s">
        <v>659</v>
      </c>
      <c r="B23" s="15" t="s">
        <v>660</v>
      </c>
      <c r="C23" s="12" t="s">
        <v>661</v>
      </c>
      <c r="D23" s="12" t="s">
        <v>662</v>
      </c>
      <c r="E23" s="12" t="s">
        <v>663</v>
      </c>
      <c r="F23" s="13" t="s">
        <v>237</v>
      </c>
      <c r="G23" s="12" t="s">
        <v>664</v>
      </c>
      <c r="H23" s="12" t="s">
        <v>665</v>
      </c>
      <c r="I23" s="12" t="s">
        <v>666</v>
      </c>
      <c r="J23" s="12" t="s">
        <v>667</v>
      </c>
    </row>
    <row r="24" customFormat="false" ht="23.9" hidden="false" customHeight="true" outlineLevel="0" collapsed="false">
      <c r="A24" s="0" t="s">
        <v>668</v>
      </c>
      <c r="B24" s="15" t="s">
        <v>669</v>
      </c>
      <c r="C24" s="12" t="s">
        <v>670</v>
      </c>
      <c r="D24" s="12" t="s">
        <v>223</v>
      </c>
      <c r="E24" s="12" t="s">
        <v>671</v>
      </c>
      <c r="F24" s="13" t="s">
        <v>672</v>
      </c>
      <c r="G24" s="12" t="s">
        <v>673</v>
      </c>
      <c r="H24" s="12" t="s">
        <v>674</v>
      </c>
      <c r="I24" s="12" t="s">
        <v>675</v>
      </c>
      <c r="J24" s="12" t="s">
        <v>676</v>
      </c>
    </row>
    <row r="25" customFormat="false" ht="9.25" hidden="false" customHeight="true" outlineLevel="0" collapsed="false">
      <c r="A25" s="26"/>
      <c r="B25" s="26"/>
      <c r="C25" s="27"/>
      <c r="D25" s="27"/>
      <c r="E25" s="27"/>
      <c r="F25" s="27"/>
      <c r="G25" s="27"/>
      <c r="H25" s="27"/>
      <c r="I25" s="27"/>
      <c r="J25" s="27"/>
    </row>
    <row r="26" customFormat="false" ht="74.65" hidden="false" customHeight="true" outlineLevel="0" collapsed="false"/>
  </sheetData>
  <mergeCells count="3">
    <mergeCell ref="A1:J1"/>
    <mergeCell ref="B3:F3"/>
    <mergeCell ref="G3:J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1:K2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M4" activeCellId="0" sqref="M4"/>
    </sheetView>
  </sheetViews>
  <sheetFormatPr defaultRowHeight="13.8" outlineLevelRow="0" outlineLevelCol="0"/>
  <cols>
    <col collapsed="false" customWidth="true" hidden="false" outlineLevel="0" max="1" min="1" style="0" width="2.34"/>
    <col collapsed="false" customWidth="true" hidden="false" outlineLevel="0" max="2" min="2" style="0" width="56.02"/>
    <col collapsed="false" customWidth="true" hidden="false" outlineLevel="0" max="4" min="3" style="0" width="10.5"/>
    <col collapsed="false" customWidth="true" hidden="false" outlineLevel="0" max="5" min="5" style="0" width="9.37"/>
    <col collapsed="false" customWidth="true" hidden="false" outlineLevel="0" max="6" min="6" style="0" width="10.5"/>
    <col collapsed="false" customWidth="true" hidden="false" outlineLevel="0" max="7" min="7" style="0" width="11.2"/>
    <col collapsed="false" customWidth="true" hidden="false" outlineLevel="0" max="8" min="8" style="0" width="9.37"/>
    <col collapsed="false" customWidth="true" hidden="false" outlineLevel="0" max="9" min="9" style="0" width="10.23"/>
    <col collapsed="false" customWidth="true" hidden="false" outlineLevel="0" max="10" min="10" style="28" width="10.81"/>
    <col collapsed="false" customWidth="true" hidden="false" outlineLevel="0" max="11" min="11" style="0" width="9.74"/>
    <col collapsed="false" customWidth="true" hidden="false" outlineLevel="0" max="1025" min="12" style="0" width="10.5"/>
  </cols>
  <sheetData>
    <row r="1" customFormat="false" ht="28.65" hidden="false" customHeight="true" outlineLevel="0" collapsed="false">
      <c r="B1" s="1" t="s">
        <v>677</v>
      </c>
      <c r="C1" s="1"/>
      <c r="D1" s="1"/>
      <c r="E1" s="1"/>
      <c r="F1" s="1"/>
      <c r="G1" s="1"/>
      <c r="H1" s="1"/>
      <c r="I1" s="1"/>
      <c r="J1" s="1"/>
      <c r="K1" s="1"/>
    </row>
    <row r="2" customFormat="false" ht="13.8" hidden="false" customHeight="false" outlineLevel="0" collapsed="false">
      <c r="B2" s="2" t="str">
        <f aca="false">"                                                  "</f>
        <v>                                                  </v>
      </c>
      <c r="C2" s="29" t="str">
        <f aca="false">"(1)"</f>
        <v>(1)</v>
      </c>
      <c r="D2" s="29" t="str">
        <f aca="false">"(2)"</f>
        <v>(2)</v>
      </c>
      <c r="E2" s="86" t="str">
        <f aca="false">"(3)"</f>
        <v>(3)</v>
      </c>
      <c r="F2" s="30" t="str">
        <f aca="false">"(4)"</f>
        <v>(4)</v>
      </c>
      <c r="G2" s="30" t="str">
        <f aca="false">"(5)"</f>
        <v>(5)</v>
      </c>
      <c r="H2" s="86" t="str">
        <f aca="false">"(6)"</f>
        <v>(6)</v>
      </c>
      <c r="I2" s="30" t="str">
        <f aca="false">"(7)"</f>
        <v>(7)</v>
      </c>
      <c r="J2" s="30" t="str">
        <f aca="false">"(8)"</f>
        <v>(8)</v>
      </c>
      <c r="K2" s="30" t="str">
        <f aca="false">"(9)"</f>
        <v>(9)</v>
      </c>
    </row>
    <row r="3" customFormat="false" ht="38.8" hidden="false" customHeight="true" outlineLevel="0" collapsed="false">
      <c r="B3" s="2"/>
      <c r="C3" s="31" t="s">
        <v>254</v>
      </c>
      <c r="D3" s="31"/>
      <c r="E3" s="31"/>
      <c r="F3" s="33" t="s">
        <v>256</v>
      </c>
      <c r="G3" s="33"/>
      <c r="H3" s="33"/>
      <c r="I3" s="33" t="s">
        <v>255</v>
      </c>
      <c r="J3" s="33"/>
      <c r="K3" s="33"/>
    </row>
    <row r="4" customFormat="false" ht="41.65" hidden="false" customHeight="false" outlineLevel="0" collapsed="false">
      <c r="B4" s="34" t="str">
        <f aca="false">"                                                  "</f>
        <v>                                                  </v>
      </c>
      <c r="C4" s="35" t="s">
        <v>257</v>
      </c>
      <c r="D4" s="35" t="s">
        <v>258</v>
      </c>
      <c r="E4" s="10" t="s">
        <v>259</v>
      </c>
      <c r="F4" s="35" t="s">
        <v>260</v>
      </c>
      <c r="G4" s="35" t="s">
        <v>258</v>
      </c>
      <c r="H4" s="10" t="s">
        <v>261</v>
      </c>
      <c r="I4" s="35" t="s">
        <v>260</v>
      </c>
      <c r="J4" s="35" t="s">
        <v>258</v>
      </c>
      <c r="K4" s="35" t="s">
        <v>259</v>
      </c>
    </row>
    <row r="5" customFormat="false" ht="21.65" hidden="false" customHeight="true" outlineLevel="0" collapsed="false">
      <c r="B5" s="11" t="s">
        <v>9</v>
      </c>
      <c r="C5" s="12" t="s">
        <v>678</v>
      </c>
      <c r="D5" s="12" t="s">
        <v>679</v>
      </c>
      <c r="E5" s="13" t="s">
        <v>680</v>
      </c>
      <c r="F5" s="87" t="s">
        <v>681</v>
      </c>
      <c r="G5" s="88" t="s">
        <v>682</v>
      </c>
      <c r="H5" s="89" t="s">
        <v>683</v>
      </c>
      <c r="I5" s="12" t="s">
        <v>684</v>
      </c>
      <c r="J5" s="12" t="s">
        <v>297</v>
      </c>
      <c r="K5" s="15" t="s">
        <v>685</v>
      </c>
    </row>
    <row r="6" customFormat="false" ht="20.9" hidden="false" customHeight="true" outlineLevel="0" collapsed="false">
      <c r="B6" s="11"/>
      <c r="C6" s="12" t="s">
        <v>686</v>
      </c>
      <c r="D6" s="12" t="s">
        <v>687</v>
      </c>
      <c r="E6" s="13" t="s">
        <v>688</v>
      </c>
      <c r="F6" s="87" t="s">
        <v>689</v>
      </c>
      <c r="G6" s="87" t="s">
        <v>690</v>
      </c>
      <c r="H6" s="89" t="s">
        <v>287</v>
      </c>
      <c r="I6" s="12" t="s">
        <v>691</v>
      </c>
      <c r="J6" s="12" t="s">
        <v>692</v>
      </c>
      <c r="K6" s="15" t="s">
        <v>693</v>
      </c>
    </row>
    <row r="7" customFormat="false" ht="21.65" hidden="false" customHeight="true" outlineLevel="0" collapsed="false">
      <c r="B7" s="11" t="s">
        <v>27</v>
      </c>
      <c r="C7" s="12" t="s">
        <v>694</v>
      </c>
      <c r="D7" s="12" t="s">
        <v>10</v>
      </c>
      <c r="E7" s="13" t="s">
        <v>695</v>
      </c>
      <c r="F7" s="87" t="s">
        <v>696</v>
      </c>
      <c r="G7" s="87" t="s">
        <v>283</v>
      </c>
      <c r="H7" s="89" t="s">
        <v>341</v>
      </c>
      <c r="I7" s="12" t="s">
        <v>697</v>
      </c>
      <c r="J7" s="12" t="s">
        <v>66</v>
      </c>
      <c r="K7" s="15" t="s">
        <v>698</v>
      </c>
    </row>
    <row r="8" customFormat="false" ht="20.9" hidden="false" customHeight="true" outlineLevel="0" collapsed="false">
      <c r="B8" s="11"/>
      <c r="C8" s="12" t="s">
        <v>699</v>
      </c>
      <c r="D8" s="12" t="s">
        <v>687</v>
      </c>
      <c r="E8" s="13" t="s">
        <v>700</v>
      </c>
      <c r="F8" s="87" t="s">
        <v>701</v>
      </c>
      <c r="G8" s="87" t="s">
        <v>278</v>
      </c>
      <c r="H8" s="89" t="s">
        <v>363</v>
      </c>
      <c r="I8" s="12" t="s">
        <v>702</v>
      </c>
      <c r="J8" s="12" t="s">
        <v>362</v>
      </c>
      <c r="K8" s="15" t="s">
        <v>703</v>
      </c>
    </row>
    <row r="9" customFormat="false" ht="20.9" hidden="false" customHeight="true" outlineLevel="0" collapsed="false">
      <c r="B9" s="11" t="s">
        <v>46</v>
      </c>
      <c r="C9" s="12" t="s">
        <v>704</v>
      </c>
      <c r="D9" s="12" t="s">
        <v>705</v>
      </c>
      <c r="E9" s="13" t="s">
        <v>330</v>
      </c>
      <c r="F9" s="87" t="s">
        <v>706</v>
      </c>
      <c r="G9" s="87" t="s">
        <v>707</v>
      </c>
      <c r="H9" s="89" t="s">
        <v>708</v>
      </c>
      <c r="I9" s="12" t="s">
        <v>709</v>
      </c>
      <c r="J9" s="12" t="s">
        <v>698</v>
      </c>
      <c r="K9" s="15" t="s">
        <v>710</v>
      </c>
    </row>
    <row r="10" customFormat="false" ht="19.15" hidden="false" customHeight="true" outlineLevel="0" collapsed="false">
      <c r="B10" s="11"/>
      <c r="C10" s="12" t="s">
        <v>711</v>
      </c>
      <c r="D10" s="12" t="s">
        <v>690</v>
      </c>
      <c r="E10" s="13" t="s">
        <v>712</v>
      </c>
      <c r="F10" s="87" t="s">
        <v>713</v>
      </c>
      <c r="G10" s="87" t="s">
        <v>278</v>
      </c>
      <c r="H10" s="89" t="s">
        <v>714</v>
      </c>
      <c r="I10" s="12" t="s">
        <v>715</v>
      </c>
      <c r="J10" s="12" t="s">
        <v>291</v>
      </c>
      <c r="K10" s="15" t="s">
        <v>273</v>
      </c>
    </row>
    <row r="11" customFormat="false" ht="20.15" hidden="false" customHeight="true" outlineLevel="0" collapsed="false">
      <c r="B11" s="11" t="s">
        <v>65</v>
      </c>
      <c r="C11" s="12" t="s">
        <v>716</v>
      </c>
      <c r="D11" s="12" t="s">
        <v>717</v>
      </c>
      <c r="E11" s="13" t="s">
        <v>718</v>
      </c>
      <c r="F11" s="12" t="s">
        <v>719</v>
      </c>
      <c r="G11" s="12" t="s">
        <v>355</v>
      </c>
      <c r="H11" s="13" t="s">
        <v>30</v>
      </c>
      <c r="I11" s="12" t="s">
        <v>282</v>
      </c>
      <c r="J11" s="12" t="s">
        <v>720</v>
      </c>
      <c r="K11" s="15" t="s">
        <v>721</v>
      </c>
    </row>
    <row r="12" customFormat="false" ht="22.4" hidden="false" customHeight="true" outlineLevel="0" collapsed="false">
      <c r="C12" s="12" t="s">
        <v>722</v>
      </c>
      <c r="D12" s="12" t="s">
        <v>723</v>
      </c>
      <c r="E12" s="13" t="s">
        <v>688</v>
      </c>
      <c r="F12" s="12" t="s">
        <v>724</v>
      </c>
      <c r="G12" s="12" t="s">
        <v>278</v>
      </c>
      <c r="H12" s="13" t="s">
        <v>725</v>
      </c>
      <c r="I12" s="12" t="s">
        <v>726</v>
      </c>
      <c r="J12" s="12" t="s">
        <v>362</v>
      </c>
      <c r="K12" s="15" t="s">
        <v>703</v>
      </c>
    </row>
    <row r="13" customFormat="false" ht="6.7" hidden="false" customHeight="true" outlineLevel="0" collapsed="false">
      <c r="B13" s="18" t="s">
        <v>158</v>
      </c>
      <c r="C13" s="20"/>
      <c r="D13" s="20"/>
      <c r="E13" s="23"/>
      <c r="F13" s="90"/>
      <c r="G13" s="90"/>
      <c r="H13" s="90"/>
      <c r="I13" s="20"/>
      <c r="J13" s="20"/>
      <c r="K13" s="91"/>
    </row>
    <row r="14" customFormat="false" ht="6.7" hidden="false" customHeight="true" outlineLevel="0" collapsed="false">
      <c r="B14" s="22"/>
      <c r="C14" s="12"/>
      <c r="D14" s="12"/>
      <c r="E14" s="37"/>
      <c r="F14" s="88"/>
      <c r="G14" s="88"/>
      <c r="H14" s="92"/>
      <c r="I14" s="12"/>
      <c r="J14" s="12"/>
      <c r="K14" s="12"/>
    </row>
    <row r="15" customFormat="false" ht="41.65" hidden="false" customHeight="false" outlineLevel="0" collapsed="false">
      <c r="B15" s="22" t="s">
        <v>159</v>
      </c>
      <c r="C15" s="15" t="s">
        <v>160</v>
      </c>
      <c r="D15" s="15" t="s">
        <v>160</v>
      </c>
      <c r="E15" s="13" t="s">
        <v>160</v>
      </c>
      <c r="F15" s="15" t="s">
        <v>160</v>
      </c>
      <c r="G15" s="15" t="s">
        <v>160</v>
      </c>
      <c r="H15" s="13" t="s">
        <v>160</v>
      </c>
      <c r="I15" s="15" t="s">
        <v>160</v>
      </c>
      <c r="J15" s="15" t="s">
        <v>160</v>
      </c>
      <c r="K15" s="15" t="s">
        <v>160</v>
      </c>
    </row>
    <row r="16" customFormat="false" ht="23.9" hidden="false" customHeight="true" outlineLevel="0" collapsed="false">
      <c r="B16" s="0" t="s">
        <v>161</v>
      </c>
      <c r="C16" s="12" t="s">
        <v>727</v>
      </c>
      <c r="D16" s="12" t="s">
        <v>728</v>
      </c>
      <c r="E16" s="13" t="s">
        <v>729</v>
      </c>
      <c r="F16" s="12" t="s">
        <v>730</v>
      </c>
      <c r="G16" s="12" t="s">
        <v>731</v>
      </c>
      <c r="H16" s="13" t="s">
        <v>732</v>
      </c>
      <c r="I16" s="12" t="s">
        <v>733</v>
      </c>
      <c r="J16" s="12" t="s">
        <v>226</v>
      </c>
      <c r="K16" s="15" t="s">
        <v>734</v>
      </c>
    </row>
    <row r="17" customFormat="false" ht="23.9" hidden="false" customHeight="true" outlineLevel="0" collapsed="false">
      <c r="B17" s="0" t="s">
        <v>171</v>
      </c>
      <c r="C17" s="12" t="s">
        <v>390</v>
      </c>
      <c r="D17" s="12" t="s">
        <v>391</v>
      </c>
      <c r="E17" s="13" t="s">
        <v>390</v>
      </c>
      <c r="F17" s="12" t="s">
        <v>393</v>
      </c>
      <c r="G17" s="12" t="s">
        <v>392</v>
      </c>
      <c r="H17" s="13" t="s">
        <v>393</v>
      </c>
      <c r="I17" s="12" t="s">
        <v>392</v>
      </c>
      <c r="J17" s="12" t="s">
        <v>392</v>
      </c>
      <c r="K17" s="15" t="s">
        <v>392</v>
      </c>
    </row>
    <row r="18" customFormat="false" ht="23.9" hidden="false" customHeight="true" outlineLevel="0" collapsed="false">
      <c r="B18" s="0" t="s">
        <v>612</v>
      </c>
      <c r="C18" s="12" t="s">
        <v>735</v>
      </c>
      <c r="D18" s="12" t="s">
        <v>736</v>
      </c>
      <c r="E18" s="13" t="s">
        <v>737</v>
      </c>
      <c r="F18" s="12" t="s">
        <v>738</v>
      </c>
      <c r="G18" s="12" t="s">
        <v>739</v>
      </c>
      <c r="H18" s="13" t="s">
        <v>740</v>
      </c>
      <c r="I18" s="12" t="s">
        <v>741</v>
      </c>
      <c r="J18" s="12" t="s">
        <v>742</v>
      </c>
      <c r="K18" s="15" t="s">
        <v>743</v>
      </c>
    </row>
    <row r="19" customFormat="false" ht="23.9" hidden="false" customHeight="true" outlineLevel="0" collapsed="false">
      <c r="B19" s="0" t="s">
        <v>621</v>
      </c>
      <c r="C19" s="12" t="s">
        <v>744</v>
      </c>
      <c r="D19" s="12" t="s">
        <v>745</v>
      </c>
      <c r="E19" s="13" t="s">
        <v>746</v>
      </c>
      <c r="F19" s="12" t="s">
        <v>747</v>
      </c>
      <c r="G19" s="12" t="s">
        <v>748</v>
      </c>
      <c r="H19" s="13" t="s">
        <v>749</v>
      </c>
      <c r="I19" s="12" t="s">
        <v>750</v>
      </c>
      <c r="J19" s="12" t="s">
        <v>389</v>
      </c>
      <c r="K19" s="15" t="s">
        <v>751</v>
      </c>
    </row>
    <row r="20" customFormat="false" ht="23.9" hidden="false" customHeight="true" outlineLevel="0" collapsed="false">
      <c r="B20" s="0" t="s">
        <v>631</v>
      </c>
      <c r="C20" s="12" t="s">
        <v>752</v>
      </c>
      <c r="D20" s="12" t="s">
        <v>753</v>
      </c>
      <c r="E20" s="13" t="s">
        <v>754</v>
      </c>
      <c r="F20" s="12" t="s">
        <v>755</v>
      </c>
      <c r="G20" s="12" t="s">
        <v>566</v>
      </c>
      <c r="H20" s="13" t="s">
        <v>756</v>
      </c>
      <c r="I20" s="12" t="s">
        <v>757</v>
      </c>
      <c r="J20" s="12" t="s">
        <v>758</v>
      </c>
      <c r="K20" s="15" t="s">
        <v>759</v>
      </c>
    </row>
    <row r="21" customFormat="false" ht="23.9" hidden="false" customHeight="true" outlineLevel="0" collapsed="false">
      <c r="B21" s="0" t="s">
        <v>640</v>
      </c>
      <c r="C21" s="12" t="s">
        <v>760</v>
      </c>
      <c r="D21" s="12" t="s">
        <v>639</v>
      </c>
      <c r="E21" s="13" t="s">
        <v>761</v>
      </c>
      <c r="F21" s="12" t="s">
        <v>655</v>
      </c>
      <c r="G21" s="12" t="s">
        <v>762</v>
      </c>
      <c r="H21" s="13" t="s">
        <v>763</v>
      </c>
      <c r="I21" s="12" t="s">
        <v>185</v>
      </c>
      <c r="J21" s="12" t="s">
        <v>764</v>
      </c>
      <c r="K21" s="15" t="s">
        <v>765</v>
      </c>
    </row>
    <row r="22" customFormat="false" ht="23.9" hidden="false" customHeight="true" outlineLevel="0" collapsed="false">
      <c r="B22" s="0" t="s">
        <v>650</v>
      </c>
      <c r="C22" s="12" t="s">
        <v>766</v>
      </c>
      <c r="D22" s="12" t="s">
        <v>767</v>
      </c>
      <c r="E22" s="13" t="s">
        <v>164</v>
      </c>
      <c r="F22" s="12" t="s">
        <v>355</v>
      </c>
      <c r="G22" s="12" t="s">
        <v>680</v>
      </c>
      <c r="H22" s="13" t="s">
        <v>768</v>
      </c>
      <c r="I22" s="12" t="s">
        <v>769</v>
      </c>
      <c r="J22" s="12" t="s">
        <v>417</v>
      </c>
      <c r="K22" s="15" t="s">
        <v>770</v>
      </c>
    </row>
    <row r="23" customFormat="false" ht="23.9" hidden="false" customHeight="true" outlineLevel="0" collapsed="false">
      <c r="B23" s="0" t="s">
        <v>659</v>
      </c>
      <c r="C23" s="12" t="s">
        <v>771</v>
      </c>
      <c r="D23" s="12" t="s">
        <v>772</v>
      </c>
      <c r="E23" s="13" t="s">
        <v>773</v>
      </c>
      <c r="F23" s="12" t="s">
        <v>661</v>
      </c>
      <c r="G23" s="12" t="s">
        <v>774</v>
      </c>
      <c r="H23" s="13" t="s">
        <v>775</v>
      </c>
      <c r="I23" s="12" t="s">
        <v>776</v>
      </c>
      <c r="J23" s="12" t="s">
        <v>777</v>
      </c>
      <c r="K23" s="15" t="s">
        <v>778</v>
      </c>
    </row>
    <row r="24" customFormat="false" ht="23.9" hidden="false" customHeight="true" outlineLevel="0" collapsed="false">
      <c r="B24" s="0" t="s">
        <v>668</v>
      </c>
      <c r="C24" s="12" t="s">
        <v>560</v>
      </c>
      <c r="D24" s="12" t="s">
        <v>779</v>
      </c>
      <c r="E24" s="13" t="s">
        <v>780</v>
      </c>
      <c r="F24" s="12" t="s">
        <v>781</v>
      </c>
      <c r="G24" s="12" t="s">
        <v>782</v>
      </c>
      <c r="H24" s="13" t="s">
        <v>783</v>
      </c>
      <c r="I24" s="12" t="s">
        <v>696</v>
      </c>
      <c r="J24" s="12" t="s">
        <v>784</v>
      </c>
      <c r="K24" s="15" t="s">
        <v>175</v>
      </c>
    </row>
    <row r="25" customFormat="false" ht="9.25" hidden="false" customHeight="true" outlineLevel="0" collapsed="false">
      <c r="B25" s="26"/>
      <c r="C25" s="27"/>
      <c r="D25" s="27"/>
      <c r="E25" s="27"/>
      <c r="F25" s="27"/>
      <c r="G25" s="27"/>
      <c r="H25" s="27"/>
      <c r="I25" s="27"/>
      <c r="J25" s="27"/>
      <c r="K25" s="27"/>
    </row>
    <row r="26" customFormat="false" ht="55.95" hidden="false" customHeight="true" outlineLevel="0" collapsed="false"/>
  </sheetData>
  <mergeCells count="4">
    <mergeCell ref="B1:K1"/>
    <mergeCell ref="C3:E3"/>
    <mergeCell ref="F3:H3"/>
    <mergeCell ref="I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B1:D6553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K7" activeCellId="0" sqref="K7"/>
    </sheetView>
  </sheetViews>
  <sheetFormatPr defaultRowHeight="13.8" outlineLevelRow="0" outlineLevelCol="0"/>
  <cols>
    <col collapsed="false" customWidth="true" hidden="false" outlineLevel="0" max="1" min="1" style="0" width="2.13"/>
    <col collapsed="false" customWidth="true" hidden="false" outlineLevel="0" max="2" min="2" style="0" width="56.02"/>
    <col collapsed="false" customWidth="true" hidden="false" outlineLevel="0" max="3" min="3" style="0" width="11.9"/>
    <col collapsed="false" customWidth="true" hidden="false" outlineLevel="0" max="4" min="4" style="0" width="12.18"/>
    <col collapsed="false" customWidth="true" hidden="false" outlineLevel="0" max="1025" min="5" style="0" width="10.5"/>
  </cols>
  <sheetData>
    <row r="1" customFormat="false" ht="16.15" hidden="false" customHeight="false" outlineLevel="0" collapsed="false">
      <c r="B1" s="1" t="s">
        <v>785</v>
      </c>
      <c r="C1" s="1"/>
      <c r="D1" s="1"/>
    </row>
    <row r="2" customFormat="false" ht="13.8" hidden="false" customHeight="false" outlineLevel="0" collapsed="false">
      <c r="B2" s="2" t="str">
        <f aca="false">"                                                  "</f>
        <v>                                                  </v>
      </c>
      <c r="C2" s="4" t="str">
        <f aca="false">"(1)"</f>
        <v>(1)</v>
      </c>
      <c r="D2" s="30" t="str">
        <f aca="false">"(2)"</f>
        <v>(2)</v>
      </c>
    </row>
    <row r="3" customFormat="false" ht="38.65" hidden="false" customHeight="false" outlineLevel="0" collapsed="false">
      <c r="B3" s="34" t="str">
        <f aca="false">"                                                  "</f>
        <v>                                                  </v>
      </c>
      <c r="C3" s="93" t="s">
        <v>786</v>
      </c>
      <c r="D3" s="35" t="s">
        <v>787</v>
      </c>
    </row>
    <row r="4" customFormat="false" ht="21.65" hidden="false" customHeight="true" outlineLevel="0" collapsed="false">
      <c r="B4" s="11" t="s">
        <v>9</v>
      </c>
      <c r="C4" s="13" t="s">
        <v>788</v>
      </c>
      <c r="D4" s="12" t="s">
        <v>344</v>
      </c>
    </row>
    <row r="5" customFormat="false" ht="20.9" hidden="false" customHeight="true" outlineLevel="0" collapsed="false">
      <c r="C5" s="13" t="s">
        <v>133</v>
      </c>
      <c r="D5" s="12" t="s">
        <v>82</v>
      </c>
    </row>
    <row r="6" customFormat="false" ht="21.65" hidden="false" customHeight="true" outlineLevel="0" collapsed="false">
      <c r="B6" s="11" t="s">
        <v>27</v>
      </c>
      <c r="C6" s="13" t="s">
        <v>789</v>
      </c>
      <c r="D6" s="12" t="s">
        <v>790</v>
      </c>
    </row>
    <row r="7" customFormat="false" ht="20.9" hidden="false" customHeight="true" outlineLevel="0" collapsed="false">
      <c r="B7" s="11"/>
      <c r="C7" s="13" t="s">
        <v>791</v>
      </c>
      <c r="D7" s="12" t="s">
        <v>63</v>
      </c>
    </row>
    <row r="8" customFormat="false" ht="20.9" hidden="false" customHeight="true" outlineLevel="0" collapsed="false">
      <c r="B8" s="11" t="s">
        <v>46</v>
      </c>
      <c r="C8" s="13" t="s">
        <v>792</v>
      </c>
      <c r="D8" s="12" t="s">
        <v>793</v>
      </c>
    </row>
    <row r="9" customFormat="false" ht="19.15" hidden="false" customHeight="true" outlineLevel="0" collapsed="false">
      <c r="B9" s="11"/>
      <c r="C9" s="13" t="s">
        <v>82</v>
      </c>
      <c r="D9" s="12" t="s">
        <v>794</v>
      </c>
    </row>
    <row r="10" customFormat="false" ht="20.15" hidden="false" customHeight="true" outlineLevel="0" collapsed="false">
      <c r="B10" s="11" t="s">
        <v>65</v>
      </c>
      <c r="C10" s="13" t="s">
        <v>795</v>
      </c>
      <c r="D10" s="17" t="s">
        <v>796</v>
      </c>
    </row>
    <row r="11" customFormat="false" ht="22.4" hidden="false" customHeight="true" outlineLevel="0" collapsed="false">
      <c r="C11" s="13" t="s">
        <v>797</v>
      </c>
      <c r="D11" s="12" t="s">
        <v>797</v>
      </c>
    </row>
    <row r="12" customFormat="false" ht="6.7" hidden="false" customHeight="true" outlineLevel="0" collapsed="false">
      <c r="B12" s="18" t="s">
        <v>158</v>
      </c>
      <c r="C12" s="20"/>
      <c r="D12" s="21"/>
    </row>
    <row r="13" customFormat="false" ht="6.7" hidden="false" customHeight="true" outlineLevel="0" collapsed="false">
      <c r="B13" s="22"/>
      <c r="C13" s="15"/>
      <c r="D13" s="12"/>
    </row>
    <row r="14" customFormat="false" ht="41.65" hidden="false" customHeight="false" outlineLevel="0" collapsed="false">
      <c r="B14" s="22" t="s">
        <v>159</v>
      </c>
      <c r="C14" s="13" t="s">
        <v>160</v>
      </c>
      <c r="D14" s="12" t="s">
        <v>160</v>
      </c>
    </row>
    <row r="15" customFormat="false" ht="23.9" hidden="false" customHeight="true" outlineLevel="0" collapsed="false">
      <c r="B15" s="0" t="s">
        <v>161</v>
      </c>
      <c r="C15" s="13" t="s">
        <v>341</v>
      </c>
      <c r="D15" s="12" t="s">
        <v>267</v>
      </c>
    </row>
    <row r="16" customFormat="false" ht="23.9" hidden="false" customHeight="true" outlineLevel="0" collapsed="false">
      <c r="B16" s="0" t="s">
        <v>171</v>
      </c>
      <c r="C16" s="13" t="s">
        <v>172</v>
      </c>
      <c r="D16" s="12" t="s">
        <v>173</v>
      </c>
    </row>
    <row r="17" customFormat="false" ht="23.9" hidden="false" customHeight="true" outlineLevel="0" collapsed="false">
      <c r="B17" s="0" t="s">
        <v>612</v>
      </c>
      <c r="C17" s="13" t="s">
        <v>798</v>
      </c>
      <c r="D17" s="12" t="s">
        <v>799</v>
      </c>
    </row>
    <row r="18" customFormat="false" ht="23.9" hidden="false" customHeight="true" outlineLevel="0" collapsed="false">
      <c r="B18" s="0" t="s">
        <v>621</v>
      </c>
      <c r="C18" s="13" t="s">
        <v>800</v>
      </c>
      <c r="D18" s="12" t="s">
        <v>801</v>
      </c>
    </row>
    <row r="19" customFormat="false" ht="23.9" hidden="false" customHeight="true" outlineLevel="0" collapsed="false">
      <c r="B19" s="0" t="s">
        <v>631</v>
      </c>
      <c r="C19" s="13" t="s">
        <v>802</v>
      </c>
      <c r="D19" s="12" t="s">
        <v>803</v>
      </c>
    </row>
    <row r="20" customFormat="false" ht="23.9" hidden="false" customHeight="true" outlineLevel="0" collapsed="false">
      <c r="B20" s="0" t="s">
        <v>640</v>
      </c>
      <c r="C20" s="13" t="s">
        <v>804</v>
      </c>
      <c r="D20" s="12" t="s">
        <v>734</v>
      </c>
    </row>
    <row r="21" customFormat="false" ht="23.9" hidden="false" customHeight="true" outlineLevel="0" collapsed="false">
      <c r="B21" s="0" t="s">
        <v>650</v>
      </c>
      <c r="C21" s="13" t="s">
        <v>805</v>
      </c>
      <c r="D21" s="12" t="s">
        <v>806</v>
      </c>
    </row>
    <row r="22" customFormat="false" ht="23.9" hidden="false" customHeight="true" outlineLevel="0" collapsed="false">
      <c r="B22" s="0" t="s">
        <v>659</v>
      </c>
      <c r="C22" s="13" t="s">
        <v>807</v>
      </c>
      <c r="D22" s="12" t="s">
        <v>654</v>
      </c>
    </row>
    <row r="23" customFormat="false" ht="23.9" hidden="false" customHeight="true" outlineLevel="0" collapsed="false">
      <c r="B23" s="0" t="s">
        <v>668</v>
      </c>
      <c r="C23" s="13" t="s">
        <v>808</v>
      </c>
      <c r="D23" s="12" t="s">
        <v>809</v>
      </c>
    </row>
    <row r="24" customFormat="false" ht="9.25" hidden="false" customHeight="true" outlineLevel="0" collapsed="false">
      <c r="B24" s="26"/>
      <c r="C24" s="27"/>
      <c r="D24" s="27"/>
    </row>
    <row r="25" customFormat="false" ht="70" hidden="false" customHeight="true" outlineLevel="0" collapsed="false"/>
    <row r="1048575" customFormat="false" ht="12.8" hidden="false" customHeight="false" outlineLevel="0" collapsed="false"/>
    <row r="1048576" customFormat="false" ht="12.8" hidden="false" customHeight="false" outlineLevel="0" collapsed="false"/>
  </sheetData>
  <mergeCells count="1">
    <mergeCell ref="B1:D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C1:M36"/>
  <sheetViews>
    <sheetView showFormulas="false" showGridLines="true" showRowColHeaders="true" showZeros="true" rightToLeft="false" tabSelected="false" showOutlineSymbols="true" defaultGridColor="true" view="normal" topLeftCell="B1" colorId="64" zoomScale="60" zoomScaleNormal="60" zoomScalePageLayoutView="100" workbookViewId="0">
      <selection pane="topLeft" activeCell="D17" activeCellId="0" sqref="D17"/>
    </sheetView>
  </sheetViews>
  <sheetFormatPr defaultRowHeight="13.8" outlineLevelRow="0" outlineLevelCol="0"/>
  <cols>
    <col collapsed="false" customWidth="true" hidden="false" outlineLevel="0" max="1" min="1" style="0" width="2.56"/>
    <col collapsed="false" customWidth="true" hidden="false" outlineLevel="0" max="2" min="2" style="0" width="2.5"/>
    <col collapsed="false" customWidth="true" hidden="false" outlineLevel="0" max="3" min="3" style="0" width="56.17"/>
    <col collapsed="false" customWidth="true" hidden="false" outlineLevel="0" max="4" min="4" style="0" width="12.67"/>
    <col collapsed="false" customWidth="true" hidden="false" outlineLevel="0" max="5" min="5" style="0" width="12.53"/>
    <col collapsed="false" customWidth="true" hidden="false" outlineLevel="0" max="6" min="6" style="0" width="12.4"/>
    <col collapsed="false" customWidth="true" hidden="false" outlineLevel="0" max="7" min="7" style="0" width="14.31"/>
    <col collapsed="false" customWidth="true" hidden="false" outlineLevel="0" max="8" min="8" style="0" width="13.94"/>
    <col collapsed="false" customWidth="true" hidden="false" outlineLevel="0" max="9" min="9" style="0" width="13.1"/>
    <col collapsed="false" customWidth="true" hidden="false" outlineLevel="0" max="10" min="10" style="0" width="12.4"/>
    <col collapsed="false" customWidth="true" hidden="false" outlineLevel="0" max="11" min="11" style="0" width="13.24"/>
    <col collapsed="false" customWidth="true" hidden="false" outlineLevel="0" max="12" min="12" style="0" width="12.94"/>
    <col collapsed="false" customWidth="true" hidden="false" outlineLevel="0" max="1025" min="13" style="0" width="10.5"/>
  </cols>
  <sheetData>
    <row r="1" customFormat="false" ht="16.15" hidden="false" customHeight="false" outlineLevel="0" collapsed="false">
      <c r="C1" s="1" t="s">
        <v>810</v>
      </c>
      <c r="D1" s="1"/>
      <c r="E1" s="1"/>
      <c r="F1" s="1"/>
      <c r="G1" s="1"/>
      <c r="H1" s="1"/>
      <c r="I1" s="1"/>
      <c r="J1" s="1"/>
      <c r="K1" s="1"/>
      <c r="L1" s="1"/>
    </row>
    <row r="2" customFormat="false" ht="13.8" hidden="false" customHeight="false" outlineLevel="0" collapsed="false">
      <c r="C2" s="2" t="str">
        <f aca="false">"                                                  "</f>
        <v>                                                  </v>
      </c>
      <c r="D2" s="3" t="str">
        <f aca="false">"(1)"</f>
        <v>(1)</v>
      </c>
      <c r="E2" s="3" t="str">
        <f aca="false">"(2)"</f>
        <v>(2)</v>
      </c>
      <c r="F2" s="3" t="str">
        <f aca="false">"(3)"</f>
        <v>(3)</v>
      </c>
      <c r="G2" s="4" t="str">
        <f aca="false">"(4)"</f>
        <v>(4)</v>
      </c>
      <c r="H2" s="4" t="str">
        <f aca="false">"(5)"</f>
        <v>(5)</v>
      </c>
      <c r="I2" s="3" t="str">
        <f aca="false">"(6)"</f>
        <v>(6)</v>
      </c>
      <c r="J2" s="3" t="str">
        <f aca="false">"(7)"</f>
        <v>(7)</v>
      </c>
      <c r="K2" s="3" t="str">
        <f aca="false">"(8)"</f>
        <v>(8)</v>
      </c>
      <c r="L2" s="3" t="str">
        <f aca="false">"(9)"</f>
        <v>(9)</v>
      </c>
    </row>
    <row r="3" customFormat="false" ht="25.6" hidden="false" customHeight="true" outlineLevel="0" collapsed="false">
      <c r="C3" s="2"/>
      <c r="D3" s="5" t="s">
        <v>1</v>
      </c>
      <c r="E3" s="5"/>
      <c r="F3" s="5"/>
      <c r="G3" s="5"/>
      <c r="H3" s="5"/>
      <c r="I3" s="6" t="s">
        <v>2</v>
      </c>
      <c r="J3" s="6"/>
      <c r="K3" s="6"/>
      <c r="L3" s="6"/>
    </row>
    <row r="4" customFormat="false" ht="39.5" hidden="false" customHeight="false" outlineLevel="0" collapsed="false">
      <c r="D4" s="35" t="s">
        <v>3</v>
      </c>
      <c r="E4" s="8" t="s">
        <v>4</v>
      </c>
      <c r="F4" s="8" t="s">
        <v>5</v>
      </c>
      <c r="G4" s="9" t="s">
        <v>6</v>
      </c>
      <c r="H4" s="10" t="s">
        <v>811</v>
      </c>
      <c r="I4" s="35" t="s">
        <v>3</v>
      </c>
      <c r="J4" s="8" t="s">
        <v>4</v>
      </c>
      <c r="K4" s="8" t="s">
        <v>5</v>
      </c>
      <c r="L4" s="9" t="s">
        <v>8</v>
      </c>
      <c r="M4" s="94"/>
    </row>
    <row r="5" customFormat="false" ht="21.65" hidden="false" customHeight="true" outlineLevel="0" collapsed="false">
      <c r="C5" s="11" t="s">
        <v>9</v>
      </c>
      <c r="D5" s="12" t="s">
        <v>355</v>
      </c>
      <c r="E5" s="12" t="s">
        <v>812</v>
      </c>
      <c r="F5" s="12" t="s">
        <v>813</v>
      </c>
      <c r="G5" s="12" t="s">
        <v>814</v>
      </c>
      <c r="H5" s="13" t="s">
        <v>815</v>
      </c>
      <c r="I5" s="12" t="s">
        <v>816</v>
      </c>
      <c r="J5" s="12" t="s">
        <v>817</v>
      </c>
      <c r="K5" s="12" t="s">
        <v>246</v>
      </c>
      <c r="L5" s="12" t="s">
        <v>818</v>
      </c>
    </row>
    <row r="6" customFormat="false" ht="20.9" hidden="false" customHeight="true" outlineLevel="0" collapsed="false">
      <c r="D6" s="12" t="s">
        <v>279</v>
      </c>
      <c r="E6" s="12" t="s">
        <v>819</v>
      </c>
      <c r="F6" s="12" t="s">
        <v>820</v>
      </c>
      <c r="G6" s="12" t="s">
        <v>821</v>
      </c>
      <c r="H6" s="13" t="s">
        <v>822</v>
      </c>
      <c r="I6" s="12" t="s">
        <v>823</v>
      </c>
      <c r="J6" s="12" t="s">
        <v>824</v>
      </c>
      <c r="K6" s="12" t="s">
        <v>825</v>
      </c>
      <c r="L6" s="12" t="s">
        <v>826</v>
      </c>
    </row>
    <row r="7" customFormat="false" ht="21.65" hidden="false" customHeight="true" outlineLevel="0" collapsed="false">
      <c r="C7" s="11" t="s">
        <v>27</v>
      </c>
      <c r="D7" s="12" t="s">
        <v>827</v>
      </c>
      <c r="E7" s="12" t="s">
        <v>828</v>
      </c>
      <c r="F7" s="12" t="s">
        <v>384</v>
      </c>
      <c r="G7" s="12" t="s">
        <v>829</v>
      </c>
      <c r="H7" s="13" t="s">
        <v>830</v>
      </c>
      <c r="I7" s="12" t="s">
        <v>831</v>
      </c>
      <c r="J7" s="12" t="s">
        <v>832</v>
      </c>
      <c r="K7" s="12" t="s">
        <v>833</v>
      </c>
      <c r="L7" s="12" t="s">
        <v>834</v>
      </c>
    </row>
    <row r="8" customFormat="false" ht="20.9" hidden="false" customHeight="true" outlineLevel="0" collapsed="false">
      <c r="C8" s="11"/>
      <c r="D8" s="12" t="s">
        <v>131</v>
      </c>
      <c r="E8" s="12" t="s">
        <v>835</v>
      </c>
      <c r="F8" s="12" t="s">
        <v>836</v>
      </c>
      <c r="G8" s="12" t="s">
        <v>837</v>
      </c>
      <c r="H8" s="13" t="s">
        <v>838</v>
      </c>
      <c r="I8" s="12" t="s">
        <v>154</v>
      </c>
      <c r="J8" s="12" t="s">
        <v>839</v>
      </c>
      <c r="K8" s="12" t="s">
        <v>840</v>
      </c>
      <c r="L8" s="12" t="s">
        <v>841</v>
      </c>
    </row>
    <row r="9" customFormat="false" ht="20.9" hidden="false" customHeight="true" outlineLevel="0" collapsed="false">
      <c r="C9" s="11" t="s">
        <v>46</v>
      </c>
      <c r="D9" s="12" t="s">
        <v>827</v>
      </c>
      <c r="E9" s="12" t="s">
        <v>842</v>
      </c>
      <c r="F9" s="12" t="s">
        <v>315</v>
      </c>
      <c r="G9" s="12" t="s">
        <v>843</v>
      </c>
      <c r="H9" s="13" t="s">
        <v>844</v>
      </c>
      <c r="I9" s="12" t="s">
        <v>845</v>
      </c>
      <c r="J9" s="12" t="s">
        <v>846</v>
      </c>
      <c r="K9" s="12" t="s">
        <v>847</v>
      </c>
      <c r="L9" s="12" t="s">
        <v>848</v>
      </c>
    </row>
    <row r="10" customFormat="false" ht="19.15" hidden="false" customHeight="true" outlineLevel="0" collapsed="false">
      <c r="C10" s="11"/>
      <c r="D10" s="12" t="s">
        <v>42</v>
      </c>
      <c r="E10" s="12" t="s">
        <v>849</v>
      </c>
      <c r="F10" s="12" t="s">
        <v>850</v>
      </c>
      <c r="G10" s="12" t="s">
        <v>851</v>
      </c>
      <c r="H10" s="13" t="s">
        <v>852</v>
      </c>
      <c r="I10" s="12" t="s">
        <v>853</v>
      </c>
      <c r="J10" s="12" t="s">
        <v>854</v>
      </c>
      <c r="K10" s="12" t="s">
        <v>855</v>
      </c>
      <c r="L10" s="12" t="s">
        <v>856</v>
      </c>
    </row>
    <row r="11" customFormat="false" ht="20.15" hidden="false" customHeight="true" outlineLevel="0" collapsed="false">
      <c r="C11" s="11" t="s">
        <v>65</v>
      </c>
      <c r="D11" s="12" t="s">
        <v>857</v>
      </c>
      <c r="E11" s="12" t="s">
        <v>858</v>
      </c>
      <c r="F11" s="12" t="s">
        <v>859</v>
      </c>
      <c r="G11" s="12" t="s">
        <v>860</v>
      </c>
      <c r="H11" s="13" t="s">
        <v>861</v>
      </c>
      <c r="I11" s="12" t="s">
        <v>300</v>
      </c>
      <c r="J11" s="12" t="s">
        <v>862</v>
      </c>
      <c r="K11" s="12" t="s">
        <v>863</v>
      </c>
      <c r="L11" s="12" t="s">
        <v>864</v>
      </c>
    </row>
    <row r="12" customFormat="false" ht="22.4" hidden="false" customHeight="true" outlineLevel="0" collapsed="false">
      <c r="D12" s="12" t="s">
        <v>603</v>
      </c>
      <c r="E12" s="12" t="s">
        <v>865</v>
      </c>
      <c r="F12" s="12" t="s">
        <v>558</v>
      </c>
      <c r="G12" s="12" t="s">
        <v>866</v>
      </c>
      <c r="H12" s="13" t="s">
        <v>867</v>
      </c>
      <c r="I12" s="12" t="s">
        <v>868</v>
      </c>
      <c r="J12" s="12" t="s">
        <v>869</v>
      </c>
      <c r="K12" s="12" t="s">
        <v>870</v>
      </c>
      <c r="L12" s="12" t="s">
        <v>871</v>
      </c>
    </row>
    <row r="13" customFormat="false" ht="9.4" hidden="false" customHeight="true" outlineLevel="0" collapsed="false">
      <c r="D13" s="16"/>
      <c r="E13" s="16"/>
      <c r="F13" s="16"/>
      <c r="G13" s="16"/>
      <c r="H13" s="95"/>
      <c r="I13" s="16"/>
      <c r="J13" s="16"/>
      <c r="K13" s="16"/>
      <c r="L13" s="16"/>
    </row>
    <row r="14" customFormat="false" ht="22.4" hidden="false" customHeight="true" outlineLevel="0" collapsed="false">
      <c r="C14" s="11" t="s">
        <v>872</v>
      </c>
      <c r="D14" s="12" t="s">
        <v>873</v>
      </c>
      <c r="E14" s="12" t="s">
        <v>874</v>
      </c>
      <c r="F14" s="12" t="s">
        <v>875</v>
      </c>
      <c r="G14" s="12" t="s">
        <v>876</v>
      </c>
      <c r="H14" s="13" t="s">
        <v>877</v>
      </c>
      <c r="I14" s="17" t="s">
        <v>878</v>
      </c>
      <c r="J14" s="12" t="s">
        <v>879</v>
      </c>
      <c r="K14" s="12" t="s">
        <v>880</v>
      </c>
      <c r="L14" s="12" t="s">
        <v>881</v>
      </c>
      <c r="M14" s="83"/>
    </row>
    <row r="15" customFormat="false" ht="22.4" hidden="false" customHeight="true" outlineLevel="0" collapsed="false">
      <c r="D15" s="12" t="s">
        <v>94</v>
      </c>
      <c r="E15" s="12" t="s">
        <v>882</v>
      </c>
      <c r="F15" s="12" t="s">
        <v>883</v>
      </c>
      <c r="G15" s="12" t="s">
        <v>884</v>
      </c>
      <c r="H15" s="13" t="s">
        <v>885</v>
      </c>
      <c r="I15" s="12" t="s">
        <v>886</v>
      </c>
      <c r="J15" s="12" t="s">
        <v>887</v>
      </c>
      <c r="K15" s="12" t="s">
        <v>888</v>
      </c>
      <c r="L15" s="12" t="s">
        <v>889</v>
      </c>
      <c r="M15" s="83"/>
    </row>
    <row r="16" customFormat="false" ht="22.4" hidden="false" customHeight="true" outlineLevel="0" collapsed="false">
      <c r="C16" s="11" t="s">
        <v>890</v>
      </c>
      <c r="D16" s="12" t="s">
        <v>54</v>
      </c>
      <c r="E16" s="12" t="s">
        <v>891</v>
      </c>
      <c r="F16" s="12" t="s">
        <v>66</v>
      </c>
      <c r="G16" s="12" t="s">
        <v>892</v>
      </c>
      <c r="H16" s="13" t="s">
        <v>893</v>
      </c>
      <c r="I16" s="12" t="s">
        <v>784</v>
      </c>
      <c r="J16" s="12" t="s">
        <v>894</v>
      </c>
      <c r="K16" s="12" t="s">
        <v>895</v>
      </c>
      <c r="L16" s="12" t="s">
        <v>896</v>
      </c>
    </row>
    <row r="17" customFormat="false" ht="22.4" hidden="false" customHeight="true" outlineLevel="0" collapsed="false">
      <c r="C17" s="11"/>
      <c r="D17" s="12" t="s">
        <v>897</v>
      </c>
      <c r="E17" s="12" t="s">
        <v>898</v>
      </c>
      <c r="F17" s="12" t="s">
        <v>899</v>
      </c>
      <c r="G17" s="12" t="s">
        <v>900</v>
      </c>
      <c r="H17" s="13" t="s">
        <v>901</v>
      </c>
      <c r="I17" s="12" t="s">
        <v>902</v>
      </c>
      <c r="J17" s="12" t="s">
        <v>903</v>
      </c>
      <c r="K17" s="12" t="s">
        <v>904</v>
      </c>
      <c r="L17" s="12" t="s">
        <v>905</v>
      </c>
      <c r="M17" s="83"/>
    </row>
    <row r="18" customFormat="false" ht="22.4" hidden="false" customHeight="true" outlineLevel="0" collapsed="false">
      <c r="C18" s="11" t="s">
        <v>906</v>
      </c>
      <c r="D18" s="12" t="s">
        <v>344</v>
      </c>
      <c r="E18" s="12" t="s">
        <v>907</v>
      </c>
      <c r="F18" s="12" t="s">
        <v>908</v>
      </c>
      <c r="G18" s="12" t="s">
        <v>909</v>
      </c>
      <c r="H18" s="13" t="s">
        <v>910</v>
      </c>
      <c r="I18" s="12" t="s">
        <v>339</v>
      </c>
      <c r="J18" s="17" t="s">
        <v>911</v>
      </c>
      <c r="K18" s="12" t="s">
        <v>561</v>
      </c>
      <c r="L18" s="12" t="s">
        <v>912</v>
      </c>
      <c r="M18" s="83"/>
    </row>
    <row r="19" customFormat="false" ht="22.4" hidden="false" customHeight="true" outlineLevel="0" collapsed="false">
      <c r="C19" s="11"/>
      <c r="D19" s="12" t="s">
        <v>112</v>
      </c>
      <c r="E19" s="12" t="s">
        <v>913</v>
      </c>
      <c r="F19" s="12" t="s">
        <v>914</v>
      </c>
      <c r="G19" s="12" t="s">
        <v>915</v>
      </c>
      <c r="H19" s="13" t="s">
        <v>916</v>
      </c>
      <c r="I19" s="12" t="s">
        <v>886</v>
      </c>
      <c r="J19" s="12" t="s">
        <v>917</v>
      </c>
      <c r="K19" s="12" t="s">
        <v>918</v>
      </c>
      <c r="L19" s="12" t="s">
        <v>919</v>
      </c>
    </row>
    <row r="20" customFormat="false" ht="22.4" hidden="false" customHeight="true" outlineLevel="0" collapsed="false">
      <c r="C20" s="11" t="s">
        <v>920</v>
      </c>
      <c r="D20" s="12" t="s">
        <v>921</v>
      </c>
      <c r="E20" s="12" t="s">
        <v>922</v>
      </c>
      <c r="F20" s="12" t="s">
        <v>813</v>
      </c>
      <c r="G20" s="12" t="s">
        <v>923</v>
      </c>
      <c r="H20" s="13" t="s">
        <v>924</v>
      </c>
      <c r="I20" s="12" t="s">
        <v>325</v>
      </c>
      <c r="J20" s="12" t="s">
        <v>925</v>
      </c>
      <c r="K20" s="12" t="s">
        <v>926</v>
      </c>
      <c r="L20" s="12" t="s">
        <v>927</v>
      </c>
      <c r="M20" s="83"/>
    </row>
    <row r="21" customFormat="false" ht="22.4" hidden="false" customHeight="true" outlineLevel="0" collapsed="false">
      <c r="C21" s="11"/>
      <c r="D21" s="12" t="s">
        <v>366</v>
      </c>
      <c r="E21" s="12" t="s">
        <v>928</v>
      </c>
      <c r="F21" s="12" t="s">
        <v>929</v>
      </c>
      <c r="G21" s="12" t="s">
        <v>930</v>
      </c>
      <c r="H21" s="13" t="s">
        <v>931</v>
      </c>
      <c r="I21" s="12" t="s">
        <v>932</v>
      </c>
      <c r="J21" s="12" t="s">
        <v>933</v>
      </c>
      <c r="K21" s="12" t="s">
        <v>934</v>
      </c>
      <c r="L21" s="12" t="s">
        <v>935</v>
      </c>
      <c r="M21" s="83"/>
    </row>
    <row r="22" customFormat="false" ht="6.7" hidden="false" customHeight="true" outlineLevel="0" collapsed="false">
      <c r="C22" s="18" t="s">
        <v>158</v>
      </c>
      <c r="D22" s="19"/>
      <c r="E22" s="20"/>
      <c r="F22" s="20"/>
      <c r="G22" s="20"/>
      <c r="H22" s="21"/>
      <c r="I22" s="21"/>
      <c r="J22" s="21"/>
      <c r="K22" s="21"/>
      <c r="L22" s="21"/>
      <c r="M22" s="83"/>
    </row>
    <row r="23" customFormat="false" ht="7.3" hidden="false" customHeight="true" outlineLevel="0" collapsed="false">
      <c r="C23" s="22"/>
      <c r="D23" s="23"/>
      <c r="E23" s="12"/>
      <c r="F23" s="12"/>
      <c r="G23" s="12"/>
      <c r="H23" s="12"/>
      <c r="I23" s="12"/>
      <c r="J23" s="12"/>
      <c r="K23" s="12"/>
      <c r="L23" s="12"/>
      <c r="M23" s="83"/>
    </row>
    <row r="24" customFormat="false" ht="39.5" hidden="false" customHeight="false" outlineLevel="0" collapsed="false">
      <c r="C24" s="22" t="s">
        <v>159</v>
      </c>
      <c r="D24" s="12" t="s">
        <v>160</v>
      </c>
      <c r="E24" s="12" t="s">
        <v>160</v>
      </c>
      <c r="F24" s="12" t="s">
        <v>160</v>
      </c>
      <c r="G24" s="12" t="s">
        <v>160</v>
      </c>
      <c r="H24" s="13" t="s">
        <v>160</v>
      </c>
      <c r="I24" s="12" t="s">
        <v>160</v>
      </c>
      <c r="J24" s="12" t="s">
        <v>160</v>
      </c>
      <c r="K24" s="12" t="s">
        <v>160</v>
      </c>
      <c r="L24" s="12" t="s">
        <v>160</v>
      </c>
      <c r="M24" s="83"/>
    </row>
    <row r="25" customFormat="false" ht="23.9" hidden="false" customHeight="true" outlineLevel="0" collapsed="false">
      <c r="C25" s="0" t="s">
        <v>161</v>
      </c>
      <c r="D25" s="12" t="s">
        <v>936</v>
      </c>
      <c r="E25" s="12" t="s">
        <v>163</v>
      </c>
      <c r="F25" s="12" t="s">
        <v>733</v>
      </c>
      <c r="G25" s="12" t="s">
        <v>169</v>
      </c>
      <c r="H25" s="13" t="s">
        <v>937</v>
      </c>
      <c r="I25" s="12" t="s">
        <v>813</v>
      </c>
      <c r="J25" s="12" t="s">
        <v>938</v>
      </c>
      <c r="K25" s="12" t="s">
        <v>939</v>
      </c>
      <c r="L25" s="12" t="s">
        <v>940</v>
      </c>
    </row>
    <row r="26" customFormat="false" ht="23.9" hidden="false" customHeight="true" outlineLevel="0" collapsed="false">
      <c r="C26" s="0" t="s">
        <v>171</v>
      </c>
      <c r="D26" s="12" t="s">
        <v>172</v>
      </c>
      <c r="E26" s="12" t="s">
        <v>172</v>
      </c>
      <c r="F26" s="12" t="s">
        <v>172</v>
      </c>
      <c r="G26" s="12" t="s">
        <v>941</v>
      </c>
      <c r="H26" s="13" t="s">
        <v>942</v>
      </c>
      <c r="I26" s="12" t="s">
        <v>172</v>
      </c>
      <c r="J26" s="12" t="s">
        <v>172</v>
      </c>
      <c r="K26" s="12" t="s">
        <v>172</v>
      </c>
      <c r="L26" s="12" t="s">
        <v>941</v>
      </c>
    </row>
    <row r="27" customFormat="false" ht="25.95" hidden="false" customHeight="true" outlineLevel="0" collapsed="false">
      <c r="C27" s="0" t="s">
        <v>394</v>
      </c>
      <c r="D27" s="24" t="s">
        <v>357</v>
      </c>
      <c r="E27" s="24"/>
      <c r="F27" s="24"/>
      <c r="G27" s="24"/>
      <c r="H27" s="25"/>
      <c r="I27" s="24" t="s">
        <v>943</v>
      </c>
      <c r="J27" s="24"/>
      <c r="K27" s="24"/>
      <c r="L27" s="24"/>
    </row>
    <row r="28" customFormat="false" ht="23.9" hidden="false" customHeight="true" outlineLevel="0" collapsed="false">
      <c r="C28" s="0" t="s">
        <v>395</v>
      </c>
      <c r="D28" s="24" t="s">
        <v>944</v>
      </c>
      <c r="E28" s="24"/>
      <c r="F28" s="24"/>
      <c r="G28" s="24"/>
      <c r="H28" s="25"/>
      <c r="I28" s="24" t="s">
        <v>945</v>
      </c>
      <c r="J28" s="24"/>
      <c r="K28" s="24"/>
      <c r="L28" s="24"/>
    </row>
    <row r="29" customFormat="false" ht="23.9" hidden="false" customHeight="true" outlineLevel="0" collapsed="false">
      <c r="C29" s="0" t="s">
        <v>396</v>
      </c>
      <c r="D29" s="24" t="s">
        <v>946</v>
      </c>
      <c r="E29" s="24"/>
      <c r="F29" s="24"/>
      <c r="G29" s="24"/>
      <c r="H29" s="25"/>
      <c r="I29" s="24" t="s">
        <v>947</v>
      </c>
      <c r="J29" s="24"/>
      <c r="K29" s="24"/>
      <c r="L29" s="24"/>
    </row>
    <row r="30" customFormat="false" ht="23.9" hidden="false" customHeight="true" outlineLevel="0" collapsed="false">
      <c r="C30" s="0" t="s">
        <v>397</v>
      </c>
      <c r="D30" s="24" t="s">
        <v>948</v>
      </c>
      <c r="E30" s="24"/>
      <c r="F30" s="24"/>
      <c r="G30" s="24"/>
      <c r="H30" s="25"/>
      <c r="I30" s="24" t="s">
        <v>607</v>
      </c>
      <c r="J30" s="24"/>
      <c r="K30" s="24"/>
      <c r="L30" s="24"/>
    </row>
    <row r="31" customFormat="false" ht="23.9" hidden="false" customHeight="true" outlineLevel="0" collapsed="false">
      <c r="C31" s="0" t="s">
        <v>214</v>
      </c>
      <c r="D31" s="12" t="s">
        <v>949</v>
      </c>
      <c r="E31" s="12" t="s">
        <v>807</v>
      </c>
      <c r="F31" s="12" t="s">
        <v>950</v>
      </c>
      <c r="G31" s="12" t="s">
        <v>951</v>
      </c>
      <c r="H31" s="13" t="s">
        <v>355</v>
      </c>
      <c r="I31" s="12" t="s">
        <v>329</v>
      </c>
      <c r="J31" s="12" t="s">
        <v>145</v>
      </c>
      <c r="K31" s="12" t="s">
        <v>696</v>
      </c>
      <c r="L31" s="12" t="s">
        <v>952</v>
      </c>
    </row>
    <row r="32" customFormat="false" ht="23.9" hidden="false" customHeight="true" outlineLevel="0" collapsed="false">
      <c r="C32" s="0" t="s">
        <v>224</v>
      </c>
      <c r="D32" s="12" t="s">
        <v>420</v>
      </c>
      <c r="E32" s="12" t="s">
        <v>953</v>
      </c>
      <c r="F32" s="12" t="s">
        <v>409</v>
      </c>
      <c r="G32" s="12" t="s">
        <v>954</v>
      </c>
      <c r="H32" s="13" t="s">
        <v>234</v>
      </c>
      <c r="I32" s="12" t="s">
        <v>955</v>
      </c>
      <c r="J32" s="12" t="s">
        <v>956</v>
      </c>
      <c r="K32" s="12" t="s">
        <v>777</v>
      </c>
      <c r="L32" s="12" t="s">
        <v>424</v>
      </c>
    </row>
    <row r="33" customFormat="false" ht="23.9" hidden="false" customHeight="true" outlineLevel="0" collapsed="false">
      <c r="C33" s="0" t="s">
        <v>233</v>
      </c>
      <c r="D33" s="12" t="s">
        <v>957</v>
      </c>
      <c r="E33" s="12" t="s">
        <v>958</v>
      </c>
      <c r="F33" s="12" t="s">
        <v>340</v>
      </c>
      <c r="G33" s="12" t="s">
        <v>959</v>
      </c>
      <c r="H33" s="13" t="s">
        <v>960</v>
      </c>
      <c r="I33" s="12" t="s">
        <v>411</v>
      </c>
      <c r="J33" s="12" t="s">
        <v>961</v>
      </c>
      <c r="K33" s="12" t="s">
        <v>962</v>
      </c>
      <c r="L33" s="12" t="s">
        <v>963</v>
      </c>
    </row>
    <row r="34" customFormat="false" ht="23.9" hidden="false" customHeight="true" outlineLevel="0" collapsed="false">
      <c r="C34" s="0" t="s">
        <v>243</v>
      </c>
      <c r="D34" s="12" t="s">
        <v>655</v>
      </c>
      <c r="E34" s="12" t="s">
        <v>964</v>
      </c>
      <c r="F34" s="12" t="s">
        <v>965</v>
      </c>
      <c r="G34" s="12" t="s">
        <v>966</v>
      </c>
      <c r="H34" s="13" t="s">
        <v>967</v>
      </c>
      <c r="I34" s="12" t="s">
        <v>968</v>
      </c>
      <c r="J34" s="12" t="s">
        <v>323</v>
      </c>
      <c r="K34" s="12" t="s">
        <v>969</v>
      </c>
      <c r="L34" s="12" t="s">
        <v>662</v>
      </c>
    </row>
    <row r="35" customFormat="false" ht="9.25" hidden="false" customHeight="true" outlineLevel="0" collapsed="false">
      <c r="C35" s="26"/>
      <c r="D35" s="26"/>
      <c r="E35" s="27"/>
      <c r="F35" s="27"/>
      <c r="G35" s="27"/>
      <c r="H35" s="27"/>
      <c r="I35" s="27"/>
      <c r="J35" s="27"/>
      <c r="K35" s="27"/>
      <c r="L35" s="27"/>
    </row>
    <row r="36" customFormat="false" ht="74.65" hidden="false" customHeight="true" outlineLevel="0" collapsed="false"/>
  </sheetData>
  <mergeCells count="3">
    <mergeCell ref="C1:L1"/>
    <mergeCell ref="D3:H3"/>
    <mergeCell ref="I3:L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2485</TotalTime>
  <Application>LibreOffice/5.2.7.2$Windows_x86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2018-02-06T16:23:23Z</dcterms:created>
  <dc:creator>Bilal Husnain Zia</dc:creator>
  <dc:description/>
  <dc:language>en-US</dc:language>
  <cp:lastModifiedBy/>
  <cp:lastPrinted>2018-03-26T20:21:36Z</cp:lastPrinted>
  <dcterms:modified xsi:type="dcterms:W3CDTF">2018-06-19T13:00:53Z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