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L2 ATE bis asps" sheetId="1" state="visible" r:id="rId2"/>
    <sheet name="EL2 ATE satisfact" sheetId="2" state="visible" r:id="rId3"/>
    <sheet name="EL2 HTEs bis asps by bis asps" sheetId="3" state="visible" r:id="rId4"/>
    <sheet name="EL2 HTEs perform by bis asps" sheetId="4" state="visible" r:id="rId5"/>
    <sheet name="EL2 HTEs satisfact by bis asp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<sst xmlns="http://schemas.openxmlformats.org/spreadsheetml/2006/main" count="625" uniqueCount="484">
  <si>
    <t xml:space="preserve">Table 4: Average Treatment Effects on Dimensions of Business Aspirations</t>
  </si>
  <si>
    <t xml:space="preserve">12-months Aspirations</t>
  </si>
  <si>
    <t xml:space="preserve">Aspirations for the Ideal Business</t>
  </si>
  <si>
    <t xml:space="preserve">Aggregate
(z Score)</t>
  </si>
  <si>
    <t xml:space="preserve">Size (m²)</t>
  </si>
  <si>
    <t xml:space="preserve">Employees</t>
  </si>
  <si>
    <t xml:space="preserve"> Daily
Customers</t>
  </si>
  <si>
    <t xml:space="preserve">Daily Sales
(USD PPP)</t>
  </si>
  <si>
    <t xml:space="preserve">Daily
Customers</t>
  </si>
  <si>
    <t xml:space="preserve">Assigned Handbook Only</t>
  </si>
  <si>
    <t xml:space="preserve">          -0.041   </t>
  </si>
  <si>
    <t xml:space="preserve">          -1.626   </t>
  </si>
  <si>
    <t xml:space="preserve">           0.037   </t>
  </si>
  <si>
    <t xml:space="preserve">          -3.046   </t>
  </si>
  <si>
    <t xml:space="preserve">         -58.441*  </t>
  </si>
  <si>
    <t xml:space="preserve">          -0.097   </t>
  </si>
  <si>
    <t xml:space="preserve">          -4.610** </t>
  </si>
  <si>
    <t xml:space="preserve">          -0.131   </t>
  </si>
  <si>
    <t xml:space="preserve">          -3.651   </t>
  </si>
  <si>
    <t xml:space="preserve">         (0.048)   </t>
  </si>
  <si>
    <t xml:space="preserve">         (1.201)   </t>
  </si>
  <si>
    <t xml:space="preserve">         (0.110)   </t>
  </si>
  <si>
    <t xml:space="preserve">         (4.858)   </t>
  </si>
  <si>
    <t xml:space="preserve">        (33.845)   </t>
  </si>
  <si>
    <t xml:space="preserve">         (0.071)   </t>
  </si>
  <si>
    <t xml:space="preserve">         (2.215)   </t>
  </si>
  <si>
    <t xml:space="preserve">         (0.166)   </t>
  </si>
  <si>
    <t xml:space="preserve">         (7.069)   </t>
  </si>
  <si>
    <t xml:space="preserve">Assigned Handbook and Movie</t>
  </si>
  <si>
    <t xml:space="preserve">          -0.032   </t>
  </si>
  <si>
    <t xml:space="preserve">          -1.448   </t>
  </si>
  <si>
    <t xml:space="preserve">          -0.152   </t>
  </si>
  <si>
    <t xml:space="preserve">           5.719   </t>
  </si>
  <si>
    <t xml:space="preserve">          30.674   </t>
  </si>
  <si>
    <t xml:space="preserve">          -0.046   </t>
  </si>
  <si>
    <t xml:space="preserve">          -1.938   </t>
  </si>
  <si>
    <t xml:space="preserve">          -0.234*  </t>
  </si>
  <si>
    <t xml:space="preserve">           4.958   </t>
  </si>
  <si>
    <t xml:space="preserve">         (0.043)   </t>
  </si>
  <si>
    <t xml:space="preserve">         (1.183)   </t>
  </si>
  <si>
    <t xml:space="preserve">         (0.098)   </t>
  </si>
  <si>
    <t xml:space="preserve">         (5.024)   </t>
  </si>
  <si>
    <t xml:space="preserve">        (37.274)   </t>
  </si>
  <si>
    <t xml:space="preserve">         (0.067)   </t>
  </si>
  <si>
    <t xml:space="preserve">         (2.260)   </t>
  </si>
  <si>
    <t xml:space="preserve">         (0.141)   </t>
  </si>
  <si>
    <t xml:space="preserve">         (7.375)   </t>
  </si>
  <si>
    <t xml:space="preserve">Assigned Handbook and Counseling</t>
  </si>
  <si>
    <t xml:space="preserve">           0.045   </t>
  </si>
  <si>
    <t xml:space="preserve">           0.229   </t>
  </si>
  <si>
    <t xml:space="preserve">           0.300** </t>
  </si>
  <si>
    <t xml:space="preserve">           0.920   </t>
  </si>
  <si>
    <t xml:space="preserve">         -26.357   </t>
  </si>
  <si>
    <t xml:space="preserve">          -0.019   </t>
  </si>
  <si>
    <t xml:space="preserve">          -0.207   </t>
  </si>
  <si>
    <t xml:space="preserve">          -0.087   </t>
  </si>
  <si>
    <t xml:space="preserve">          -2.728   </t>
  </si>
  <si>
    <t xml:space="preserve">         (0.056)   </t>
  </si>
  <si>
    <t xml:space="preserve">         (1.254)   </t>
  </si>
  <si>
    <t xml:space="preserve">         (0.128)   </t>
  </si>
  <si>
    <t xml:space="preserve">         (4.925)   </t>
  </si>
  <si>
    <t xml:space="preserve">        (36.761)   </t>
  </si>
  <si>
    <t xml:space="preserve">         (2.352)   </t>
  </si>
  <si>
    <t xml:space="preserve">         (0.155)   </t>
  </si>
  <si>
    <t xml:space="preserve">         (6.914)   </t>
  </si>
  <si>
    <t xml:space="preserve">Assigned All Three</t>
  </si>
  <si>
    <t xml:space="preserve">           0.012   </t>
  </si>
  <si>
    <t xml:space="preserve">           0.322   </t>
  </si>
  <si>
    <t xml:space="preserve">           0.010   </t>
  </si>
  <si>
    <t xml:space="preserve">           2.665   </t>
  </si>
  <si>
    <t xml:space="preserve">          -2.613   </t>
  </si>
  <si>
    <t xml:space="preserve">          -0.014   </t>
  </si>
  <si>
    <t xml:space="preserve">          -1.642   </t>
  </si>
  <si>
    <t xml:space="preserve">          -0.095   </t>
  </si>
  <si>
    <t xml:space="preserve">           5.824   </t>
  </si>
  <si>
    <t xml:space="preserve">         (0.049)   </t>
  </si>
  <si>
    <t xml:space="preserve">         (1.231)   </t>
  </si>
  <si>
    <t xml:space="preserve">         (0.114)   </t>
  </si>
  <si>
    <t xml:space="preserve">         (4.596)   </t>
  </si>
  <si>
    <t xml:space="preserve">        (37.481)   </t>
  </si>
  <si>
    <t xml:space="preserve">         (2.189)   </t>
  </si>
  <si>
    <t xml:space="preserve">         (0.162)   </t>
  </si>
  <si>
    <t xml:space="preserve">         (7.651)   </t>
  </si>
  <si>
    <t xml:space="preserve">                                                  </t>
  </si>
  <si>
    <t xml:space="preserve">Stratification Controls, 
Control for Baseline Level of Outcome, 
And Village-level Fixed Effects</t>
  </si>
  <si>
    <r>
      <rPr>
        <sz val="11"/>
        <color rgb="FF000000"/>
        <rFont val="Arial"/>
        <family val="0"/>
        <charset val="1"/>
      </rPr>
      <t xml:space="preserve">           </t>
    </r>
    <r>
      <rPr>
        <i val="true"/>
        <sz val="11"/>
        <color rgb="FF000000"/>
        <rFont val="Arial"/>
        <family val="0"/>
        <charset val="1"/>
      </rPr>
      <t xml:space="preserve">Yes</t>
    </r>
    <r>
      <rPr>
        <sz val="11"/>
        <color rgb="FF000000"/>
        <rFont val="Arial"/>
        <family val="0"/>
        <charset val="1"/>
      </rPr>
      <t xml:space="preserve">   </t>
    </r>
  </si>
  <si>
    <t xml:space="preserve">R-squared                                         </t>
  </si>
  <si>
    <t xml:space="preserve">           0.311   </t>
  </si>
  <si>
    <t xml:space="preserve">           0.306   </t>
  </si>
  <si>
    <t xml:space="preserve">           0.137   </t>
  </si>
  <si>
    <t xml:space="preserve">           0.149   </t>
  </si>
  <si>
    <t xml:space="preserve">           0.514   </t>
  </si>
  <si>
    <t xml:space="preserve">           0.198   </t>
  </si>
  <si>
    <t xml:space="preserve">           0.197   </t>
  </si>
  <si>
    <t xml:space="preserve">           0.127   </t>
  </si>
  <si>
    <t xml:space="preserve">           0.155   </t>
  </si>
  <si>
    <t xml:space="preserve">Sample Size</t>
  </si>
  <si>
    <t xml:space="preserve">            1024   </t>
  </si>
  <si>
    <t xml:space="preserve">            1023   </t>
  </si>
  <si>
    <t xml:space="preserve">            1022   </t>
  </si>
  <si>
    <t xml:space="preserve">            1015   </t>
  </si>
  <si>
    <t xml:space="preserve">Outcome Mean in Control</t>
  </si>
  <si>
    <t xml:space="preserve">Outcome SD in Control</t>
  </si>
  <si>
    <t xml:space="preserve">F-test (p-value): Book = Book &amp; Movie             </t>
  </si>
  <si>
    <t xml:space="preserve">F-test (p-value): Book = Book &amp; Counsel        </t>
  </si>
  <si>
    <t xml:space="preserve">F-test (p-value): Book = All Three</t>
  </si>
  <si>
    <t xml:space="preserve">F-test (p-value): Book &amp; Movie = Book &amp; Counsel</t>
  </si>
  <si>
    <t xml:space="preserve">F-test (p-value): Book &amp; Movie + Book &amp; Counsel &gt; All Three       </t>
  </si>
  <si>
    <t xml:space="preserve">Table 7: Average Treatment Effects on Subjective Well-being</t>
  </si>
  <si>
    <t xml:space="preserve">Life Satisfaction
(1-10)</t>
  </si>
  <si>
    <t xml:space="preserve">Financial Satisfaction
(1-10)</t>
  </si>
  <si>
    <t xml:space="preserve">          -0.217   </t>
  </si>
  <si>
    <t xml:space="preserve">          -0.007   </t>
  </si>
  <si>
    <t xml:space="preserve">         (0.208)   </t>
  </si>
  <si>
    <t xml:space="preserve">         (0.213)   </t>
  </si>
  <si>
    <t xml:space="preserve">          -0.250   </t>
  </si>
  <si>
    <t xml:space="preserve">         (0.204)   </t>
  </si>
  <si>
    <t xml:space="preserve">         (0.207)   </t>
  </si>
  <si>
    <t xml:space="preserve">          -0.033   </t>
  </si>
  <si>
    <t xml:space="preserve">           0.292   </t>
  </si>
  <si>
    <t xml:space="preserve">         (0.215)   </t>
  </si>
  <si>
    <t xml:space="preserve">           0.134   </t>
  </si>
  <si>
    <t xml:space="preserve">           0.403** </t>
  </si>
  <si>
    <t xml:space="preserve">         (0.198)   </t>
  </si>
  <si>
    <t xml:space="preserve">           0.031   </t>
  </si>
  <si>
    <t xml:space="preserve">           0.035   </t>
  </si>
  <si>
    <t xml:space="preserve">            1181   </t>
  </si>
  <si>
    <t xml:space="preserve">           1179   </t>
  </si>
  <si>
    <t xml:space="preserve">Table x: Heterogeneity in Treatment Effects on Dimensions of Business Aspirations by Aspiration Levels at Baseline</t>
  </si>
  <si>
    <t xml:space="preserve">Daily Sales
(USD PPP, Winsorized 1%)</t>
  </si>
  <si>
    <t xml:space="preserve">           0.004   </t>
  </si>
  <si>
    <t xml:space="preserve">          -2.726   </t>
  </si>
  <si>
    <t xml:space="preserve">           0.005   </t>
  </si>
  <si>
    <t xml:space="preserve">          12.149   </t>
  </si>
  <si>
    <t xml:space="preserve">          37.135   </t>
  </si>
  <si>
    <t xml:space="preserve">           0.084   </t>
  </si>
  <si>
    <t xml:space="preserve">          -1.978   </t>
  </si>
  <si>
    <t xml:space="preserve">           0.203   </t>
  </si>
  <si>
    <t xml:space="preserve">          25.666** </t>
  </si>
  <si>
    <t xml:space="preserve">         (0.075)   </t>
  </si>
  <si>
    <t xml:space="preserve">         (2.271)   </t>
  </si>
  <si>
    <t xml:space="preserve">         (0.222)   </t>
  </si>
  <si>
    <t xml:space="preserve">         (7.585)   </t>
  </si>
  <si>
    <t xml:space="preserve">        (61.596)   </t>
  </si>
  <si>
    <t xml:space="preserve">         (0.099)   </t>
  </si>
  <si>
    <t xml:space="preserve">         (3.673)   </t>
  </si>
  <si>
    <t xml:space="preserve">         (0.336)   </t>
  </si>
  <si>
    <t xml:space="preserve">        (12.634)   </t>
  </si>
  <si>
    <t xml:space="preserve">          -0.048   </t>
  </si>
  <si>
    <t xml:space="preserve">          -3.559   </t>
  </si>
  <si>
    <t xml:space="preserve">          -0.068   </t>
  </si>
  <si>
    <t xml:space="preserve">          20.367** </t>
  </si>
  <si>
    <t xml:space="preserve">         151.431** </t>
  </si>
  <si>
    <t xml:space="preserve">           0.083   </t>
  </si>
  <si>
    <t xml:space="preserve">           2.245   </t>
  </si>
  <si>
    <t xml:space="preserve">          -0.321   </t>
  </si>
  <si>
    <t xml:space="preserve">          36.499***</t>
  </si>
  <si>
    <t xml:space="preserve">         (0.068)   </t>
  </si>
  <si>
    <t xml:space="preserve">         (2.531)   </t>
  </si>
  <si>
    <t xml:space="preserve">         (0.191)   </t>
  </si>
  <si>
    <t xml:space="preserve">         (7.913)   </t>
  </si>
  <si>
    <t xml:space="preserve">        (64.096)   </t>
  </si>
  <si>
    <t xml:space="preserve">         (0.094)   </t>
  </si>
  <si>
    <t xml:space="preserve">         (3.621)   </t>
  </si>
  <si>
    <t xml:space="preserve">         (0.247)   </t>
  </si>
  <si>
    <t xml:space="preserve">        (13.185)   </t>
  </si>
  <si>
    <t xml:space="preserve">           0.087   </t>
  </si>
  <si>
    <t xml:space="preserve">           0.909   </t>
  </si>
  <si>
    <t xml:space="preserve">           0.446*  </t>
  </si>
  <si>
    <t xml:space="preserve">          14.705*  </t>
  </si>
  <si>
    <t xml:space="preserve">          -7.053   </t>
  </si>
  <si>
    <t xml:space="preserve">           0.082   </t>
  </si>
  <si>
    <t xml:space="preserve">           4.172   </t>
  </si>
  <si>
    <t xml:space="preserve">           0.092   </t>
  </si>
  <si>
    <t xml:space="preserve">          11.649   </t>
  </si>
  <si>
    <t xml:space="preserve">         (0.090)   </t>
  </si>
  <si>
    <t xml:space="preserve">         (2.377)   </t>
  </si>
  <si>
    <t xml:space="preserve">         (0.228)   </t>
  </si>
  <si>
    <t xml:space="preserve">         (8.192)   </t>
  </si>
  <si>
    <t xml:space="preserve">        (55.988)   </t>
  </si>
  <si>
    <t xml:space="preserve">         (3.261)   </t>
  </si>
  <si>
    <t xml:space="preserve">         (0.250)   </t>
  </si>
  <si>
    <t xml:space="preserve">        (10.103)   </t>
  </si>
  <si>
    <t xml:space="preserve">           0.057   </t>
  </si>
  <si>
    <t xml:space="preserve">           0.431   </t>
  </si>
  <si>
    <t xml:space="preserve">           0.223   </t>
  </si>
  <si>
    <t xml:space="preserve">          15.218** </t>
  </si>
  <si>
    <t xml:space="preserve">          51.146   </t>
  </si>
  <si>
    <t xml:space="preserve">           0.072   </t>
  </si>
  <si>
    <t xml:space="preserve">           2.242   </t>
  </si>
  <si>
    <t xml:space="preserve">           0.238   </t>
  </si>
  <si>
    <t xml:space="preserve">          20.607*  </t>
  </si>
  <si>
    <t xml:space="preserve">         (0.082)   </t>
  </si>
  <si>
    <t xml:space="preserve">         (2.070)   </t>
  </si>
  <si>
    <t xml:space="preserve">         (0.307)   </t>
  </si>
  <si>
    <t xml:space="preserve">         (6.547)   </t>
  </si>
  <si>
    <t xml:space="preserve">        (59.098)   </t>
  </si>
  <si>
    <t xml:space="preserve">         (3.346)   </t>
  </si>
  <si>
    <t xml:space="preserve">         (0.348)   </t>
  </si>
  <si>
    <t xml:space="preserve">        (12.307)   </t>
  </si>
  <si>
    <t xml:space="preserve">Assigned Handbook Only X Below-Md Baseline Aspirations</t>
  </si>
  <si>
    <t xml:space="preserve">          -0.086   </t>
  </si>
  <si>
    <t xml:space="preserve">           1.768   </t>
  </si>
  <si>
    <t xml:space="preserve">           0.054   </t>
  </si>
  <si>
    <t xml:space="preserve">         -29.029***</t>
  </si>
  <si>
    <t xml:space="preserve">        -151.679** </t>
  </si>
  <si>
    <t xml:space="preserve">          -0.360***</t>
  </si>
  <si>
    <t xml:space="preserve">          -4.420   </t>
  </si>
  <si>
    <t xml:space="preserve">          -0.453   </t>
  </si>
  <si>
    <t xml:space="preserve">         -45.957***</t>
  </si>
  <si>
    <t xml:space="preserve">         (0.085)   </t>
  </si>
  <si>
    <t xml:space="preserve">         (2.643)   </t>
  </si>
  <si>
    <t xml:space="preserve">         (0.240)   </t>
  </si>
  <si>
    <t xml:space="preserve">         (7.391)   </t>
  </si>
  <si>
    <t xml:space="preserve">        (60.984)   </t>
  </si>
  <si>
    <t xml:space="preserve">         (0.096)   </t>
  </si>
  <si>
    <t xml:space="preserve">         (3.944)   </t>
  </si>
  <si>
    <t xml:space="preserve">        (12.040)   </t>
  </si>
  <si>
    <t xml:space="preserve">Assigned Handbook and Movie X Below-Md Baseline Aspirations</t>
  </si>
  <si>
    <t xml:space="preserve">           3.268   </t>
  </si>
  <si>
    <t xml:space="preserve">          -0.109   </t>
  </si>
  <si>
    <t xml:space="preserve">         -28.792***</t>
  </si>
  <si>
    <t xml:space="preserve">        -218.817***</t>
  </si>
  <si>
    <t xml:space="preserve">          -0.243** </t>
  </si>
  <si>
    <t xml:space="preserve">          -7.717** </t>
  </si>
  <si>
    <t xml:space="preserve">           0.128   </t>
  </si>
  <si>
    <t xml:space="preserve">         -47.803***</t>
  </si>
  <si>
    <t xml:space="preserve">         (2.921)   </t>
  </si>
  <si>
    <t xml:space="preserve">         (0.202)   </t>
  </si>
  <si>
    <t xml:space="preserve">         (8.131)   </t>
  </si>
  <si>
    <t xml:space="preserve">        (64.923)   </t>
  </si>
  <si>
    <t xml:space="preserve">         (3.728)   </t>
  </si>
  <si>
    <t xml:space="preserve">         (0.270)   </t>
  </si>
  <si>
    <t xml:space="preserve">        (13.382)   </t>
  </si>
  <si>
    <t xml:space="preserve">Assigned Handbook and Counseling X Below-Md Baseline Aspirations</t>
  </si>
  <si>
    <t xml:space="preserve">          -1.217   </t>
  </si>
  <si>
    <t xml:space="preserve">          -0.190   </t>
  </si>
  <si>
    <t xml:space="preserve">         -23.607***</t>
  </si>
  <si>
    <t xml:space="preserve">         -34.333   </t>
  </si>
  <si>
    <t xml:space="preserve">          -0.200*  </t>
  </si>
  <si>
    <t xml:space="preserve">          -9.031** </t>
  </si>
  <si>
    <t xml:space="preserve">          -0.253   </t>
  </si>
  <si>
    <t xml:space="preserve">         -22.817** </t>
  </si>
  <si>
    <t xml:space="preserve">         (2.719)   </t>
  </si>
  <si>
    <t xml:space="preserve">         (0.256)   </t>
  </si>
  <si>
    <t xml:space="preserve">         (8.692)   </t>
  </si>
  <si>
    <t xml:space="preserve">        (56.250)   </t>
  </si>
  <si>
    <t xml:space="preserve">         (0.104)   </t>
  </si>
  <si>
    <t xml:space="preserve">         (3.766)   </t>
  </si>
  <si>
    <t xml:space="preserve">         (0.272)   </t>
  </si>
  <si>
    <t xml:space="preserve">        (10.408)   </t>
  </si>
  <si>
    <t xml:space="preserve">Assigned All Three X Below-Md Baseline Aspirations</t>
  </si>
  <si>
    <t xml:space="preserve">          -0.085   </t>
  </si>
  <si>
    <t xml:space="preserve">          -0.234   </t>
  </si>
  <si>
    <t xml:space="preserve">          -0.265   </t>
  </si>
  <si>
    <t xml:space="preserve">         -22.106***</t>
  </si>
  <si>
    <t xml:space="preserve">        -122.166** </t>
  </si>
  <si>
    <t xml:space="preserve">          -0.146   </t>
  </si>
  <si>
    <t xml:space="preserve">          -6.574*  </t>
  </si>
  <si>
    <t xml:space="preserve">          -0.467   </t>
  </si>
  <si>
    <t xml:space="preserve">         -22.468*  </t>
  </si>
  <si>
    <t xml:space="preserve">         (0.093)   </t>
  </si>
  <si>
    <t xml:space="preserve">         (2.388)   </t>
  </si>
  <si>
    <t xml:space="preserve">         (0.314)   </t>
  </si>
  <si>
    <t xml:space="preserve">         (7.732)   </t>
  </si>
  <si>
    <t xml:space="preserve">        (57.075)   </t>
  </si>
  <si>
    <t xml:space="preserve">         (0.113)   </t>
  </si>
  <si>
    <t xml:space="preserve">         (3.472)   </t>
  </si>
  <si>
    <t xml:space="preserve">         (0.358)   </t>
  </si>
  <si>
    <t xml:space="preserve">        (12.830)   </t>
  </si>
  <si>
    <t xml:space="preserve">           0.313   </t>
  </si>
  <si>
    <t xml:space="preserve">           0.309   </t>
  </si>
  <si>
    <t xml:space="preserve">           0.139   </t>
  </si>
  <si>
    <t xml:space="preserve">           0.182   </t>
  </si>
  <si>
    <t xml:space="preserve">           0.536   </t>
  </si>
  <si>
    <t xml:space="preserve">           0.214   </t>
  </si>
  <si>
    <t xml:space="preserve">           0.208   </t>
  </si>
  <si>
    <t xml:space="preserve">           0.132   </t>
  </si>
  <si>
    <t xml:space="preserve">           0.186   </t>
  </si>
  <si>
    <t xml:space="preserve">            1018   </t>
  </si>
  <si>
    <t xml:space="preserve">             999   </t>
  </si>
  <si>
    <t xml:space="preserve">Outcome Mean for High-Aspiring Entrepreneurs in Control          </t>
  </si>
  <si>
    <t xml:space="preserve">           0.144   </t>
  </si>
  <si>
    <t xml:space="preserve">          22.500   </t>
  </si>
  <si>
    <t xml:space="preserve">          69.697   </t>
  </si>
  <si>
    <t xml:space="preserve">           0.146   </t>
  </si>
  <si>
    <t xml:space="preserve">          36.010   </t>
  </si>
  <si>
    <t xml:space="preserve">           2.440   </t>
  </si>
  <si>
    <t xml:space="preserve">          88.605   </t>
  </si>
  <si>
    <t xml:space="preserve">Outcome SD for High-Aspiring Entrepreneurs in Control            </t>
  </si>
  <si>
    <t xml:space="preserve">           0.437   </t>
  </si>
  <si>
    <t xml:space="preserve">          14.976   </t>
  </si>
  <si>
    <t xml:space="preserve">           1.032   </t>
  </si>
  <si>
    <t xml:space="preserve">          54.804   </t>
  </si>
  <si>
    <t xml:space="preserve">           0.636   </t>
  </si>
  <si>
    <t xml:space="preserve">          26.985   </t>
  </si>
  <si>
    <t xml:space="preserve">           1.146   </t>
  </si>
  <si>
    <t xml:space="preserve">          81.206   </t>
  </si>
  <si>
    <t xml:space="preserve">Outcome Mean for Low-Aspiring Entrepreneurs in Control          </t>
  </si>
  <si>
    <t xml:space="preserve">          -0.193   </t>
  </si>
  <si>
    <t xml:space="preserve">          11.883   </t>
  </si>
  <si>
    <t xml:space="preserve">           1.729   </t>
  </si>
  <si>
    <t xml:space="preserve">          39.243   </t>
  </si>
  <si>
    <t xml:space="preserve">          -0.099   </t>
  </si>
  <si>
    <t xml:space="preserve">          21.383   </t>
  </si>
  <si>
    <t xml:space="preserve">           2.175   </t>
  </si>
  <si>
    <t xml:space="preserve">          58.372   </t>
  </si>
  <si>
    <t xml:space="preserve">Outcome SD for Low-Aspiring Entrepreneurs in Control            </t>
  </si>
  <si>
    <t xml:space="preserve">           0.361   </t>
  </si>
  <si>
    <t xml:space="preserve">           8.763   </t>
  </si>
  <si>
    <t xml:space="preserve">           1.079   </t>
  </si>
  <si>
    <t xml:space="preserve">          29.603   </t>
  </si>
  <si>
    <t xml:space="preserve">           0.870   </t>
  </si>
  <si>
    <t xml:space="preserve">          19.376   </t>
  </si>
  <si>
    <t xml:space="preserve">           1.732   </t>
  </si>
  <si>
    <t xml:space="preserve">          73.822   </t>
  </si>
  <si>
    <t xml:space="preserve">F-test (p-value): B = B X Interaction         </t>
  </si>
  <si>
    <t xml:space="preserve">           0.099   </t>
  </si>
  <si>
    <t xml:space="preserve">           0.479   </t>
  </si>
  <si>
    <t xml:space="preserve">           0.624   </t>
  </si>
  <si>
    <t xml:space="preserve">           0.000   </t>
  </si>
  <si>
    <t xml:space="preserve">           0.001   </t>
  </si>
  <si>
    <t xml:space="preserve">F-test (p-value): B &amp; M = (B &amp; M) X Interaction        </t>
  </si>
  <si>
    <t xml:space="preserve">           0.814   </t>
  </si>
  <si>
    <t xml:space="preserve">           0.823   </t>
  </si>
  <si>
    <t xml:space="preserve">           0.091   </t>
  </si>
  <si>
    <t xml:space="preserve">           0.058   </t>
  </si>
  <si>
    <t xml:space="preserve">           0.049   </t>
  </si>
  <si>
    <t xml:space="preserve">           0.024   </t>
  </si>
  <si>
    <t xml:space="preserve">           0.011   </t>
  </si>
  <si>
    <t xml:space="preserve">           0.211   </t>
  </si>
  <si>
    <t xml:space="preserve">           0.110   </t>
  </si>
  <si>
    <t xml:space="preserve">F-test (p-value): B &amp; C = (B &amp; C) X Interaction</t>
  </si>
  <si>
    <t xml:space="preserve">           0.985   </t>
  </si>
  <si>
    <t xml:space="preserve">           0.078   </t>
  </si>
  <si>
    <t xml:space="preserve">           0.059   </t>
  </si>
  <si>
    <t xml:space="preserve">           0.254   </t>
  </si>
  <si>
    <t xml:space="preserve">           0.121   </t>
  </si>
  <si>
    <t xml:space="preserve">           0.348   </t>
  </si>
  <si>
    <t xml:space="preserve">           0.129   </t>
  </si>
  <si>
    <t xml:space="preserve">F-test (p-value): All Three = All Three X Interaction</t>
  </si>
  <si>
    <t xml:space="preserve">           0.571   </t>
  </si>
  <si>
    <t xml:space="preserve">           0.887   </t>
  </si>
  <si>
    <t xml:space="preserve">           0.698   </t>
  </si>
  <si>
    <t xml:space="preserve">           0.210   </t>
  </si>
  <si>
    <t xml:space="preserve">           0.028   </t>
  </si>
  <si>
    <t xml:space="preserve">           0.307   </t>
  </si>
  <si>
    <t xml:space="preserve">           0.140   </t>
  </si>
  <si>
    <t xml:space="preserve">           0.821   </t>
  </si>
  <si>
    <t xml:space="preserve">Table x: Heterogeneity in Treatment Effects on Business Performance by Business Aspirations at Baseline</t>
  </si>
  <si>
    <t xml:space="preserve">Estimated Monthly Profits</t>
  </si>
  <si>
    <t xml:space="preserve">Estimated
Monthly Profits
(Winsorized 1%)</t>
  </si>
  <si>
    <t xml:space="preserve">Estimated
Monthly Profits
(Winsorized 2%)</t>
  </si>
  <si>
    <t xml:space="preserve">Monthly 
Business Sales</t>
  </si>
  <si>
    <t xml:space="preserve">Monthly 
Business Sales
(Winsorized 1%)</t>
  </si>
  <si>
    <t xml:space="preserve">Monthly 
Business Sales
(Winsorized 2%)</t>
  </si>
  <si>
    <t xml:space="preserve">Business
Closures 
At Endline</t>
  </si>
  <si>
    <t xml:space="preserve">        -124.803   </t>
  </si>
  <si>
    <t xml:space="preserve">          81.110   </t>
  </si>
  <si>
    <t xml:space="preserve">          98.966   </t>
  </si>
  <si>
    <t xml:space="preserve">         124.240   </t>
  </si>
  <si>
    <t xml:space="preserve">         169.984   </t>
  </si>
  <si>
    <t xml:space="preserve">         329.534   </t>
  </si>
  <si>
    <t xml:space="preserve">       (393.534)   </t>
  </si>
  <si>
    <t xml:space="preserve">       (276.082)   </t>
  </si>
  <si>
    <t xml:space="preserve">       (233.771)   </t>
  </si>
  <si>
    <t xml:space="preserve">       (653.818)   </t>
  </si>
  <si>
    <t xml:space="preserve">       (595.798)   </t>
  </si>
  <si>
    <t xml:space="preserve">       (552.392)   </t>
  </si>
  <si>
    <t xml:space="preserve">         174.688   </t>
  </si>
  <si>
    <t xml:space="preserve">         220.510   </t>
  </si>
  <si>
    <t xml:space="preserve">         257.151   </t>
  </si>
  <si>
    <t xml:space="preserve">        1256.322   </t>
  </si>
  <si>
    <t xml:space="preserve">         690.647   </t>
  </si>
  <si>
    <t xml:space="preserve">         721.084   </t>
  </si>
  <si>
    <t xml:space="preserve">       (421.482)   </t>
  </si>
  <si>
    <t xml:space="preserve">       (355.341)   </t>
  </si>
  <si>
    <t xml:space="preserve">       (294.497)   </t>
  </si>
  <si>
    <t xml:space="preserve">       (943.140)   </t>
  </si>
  <si>
    <t xml:space="preserve">       (776.810)   </t>
  </si>
  <si>
    <t xml:space="preserve">       (695.859)   </t>
  </si>
  <si>
    <t xml:space="preserve">         522.263   </t>
  </si>
  <si>
    <t xml:space="preserve">         519.478   </t>
  </si>
  <si>
    <t xml:space="preserve">         526.022*  </t>
  </si>
  <si>
    <t xml:space="preserve">        1811.681   </t>
  </si>
  <si>
    <t xml:space="preserve">        1039.731   </t>
  </si>
  <si>
    <t xml:space="preserve">        1116.623   </t>
  </si>
  <si>
    <t xml:space="preserve">       (408.548)   </t>
  </si>
  <si>
    <t xml:space="preserve">       (322.356)   </t>
  </si>
  <si>
    <t xml:space="preserve">       (272.728)   </t>
  </si>
  <si>
    <t xml:space="preserve">      (1467.126)   </t>
  </si>
  <si>
    <t xml:space="preserve">       (841.020)   </t>
  </si>
  <si>
    <t xml:space="preserve">       (725.499)   </t>
  </si>
  <si>
    <t xml:space="preserve">         893.129*  </t>
  </si>
  <si>
    <t xml:space="preserve">         681.168** </t>
  </si>
  <si>
    <t xml:space="preserve">         623.875** </t>
  </si>
  <si>
    <t xml:space="preserve">        1773.521** </t>
  </si>
  <si>
    <t xml:space="preserve">        1726.702** </t>
  </si>
  <si>
    <t xml:space="preserve">        1797.919** </t>
  </si>
  <si>
    <t xml:space="preserve">       (467.371)   </t>
  </si>
  <si>
    <t xml:space="preserve">       (336.229)   </t>
  </si>
  <si>
    <t xml:space="preserve">       (297.198)   </t>
  </si>
  <si>
    <t xml:space="preserve">       (872.366)   </t>
  </si>
  <si>
    <t xml:space="preserve">       (822.925)   </t>
  </si>
  <si>
    <t xml:space="preserve">       (744.940)   </t>
  </si>
  <si>
    <t xml:space="preserve">          -9.346   </t>
  </si>
  <si>
    <t xml:space="preserve">        -173.517   </t>
  </si>
  <si>
    <t xml:space="preserve">        -214.769   </t>
  </si>
  <si>
    <t xml:space="preserve">       -1756.330***</t>
  </si>
  <si>
    <t xml:space="preserve">       -1843.795***</t>
  </si>
  <si>
    <t xml:space="preserve">       -1847.545***</t>
  </si>
  <si>
    <t xml:space="preserve">       (364.170)   </t>
  </si>
  <si>
    <t xml:space="preserve">       (252.239)   </t>
  </si>
  <si>
    <t xml:space="preserve">       (221.695)   </t>
  </si>
  <si>
    <t xml:space="preserve">       (659.186)   </t>
  </si>
  <si>
    <t xml:space="preserve">       (558.434)   </t>
  </si>
  <si>
    <t xml:space="preserve">       (541.127)   </t>
  </si>
  <si>
    <t xml:space="preserve">        -190.938   </t>
  </si>
  <si>
    <t xml:space="preserve">        -197.682   </t>
  </si>
  <si>
    <t xml:space="preserve">        -275.035   </t>
  </si>
  <si>
    <t xml:space="preserve">       -2287.690** </t>
  </si>
  <si>
    <t xml:space="preserve">       -1634.492** </t>
  </si>
  <si>
    <t xml:space="preserve">       -1469.838** </t>
  </si>
  <si>
    <t xml:space="preserve">       (412.137)   </t>
  </si>
  <si>
    <t xml:space="preserve">       (359.565)   </t>
  </si>
  <si>
    <t xml:space="preserve">       (309.287)   </t>
  </si>
  <si>
    <t xml:space="preserve">       (930.811)   </t>
  </si>
  <si>
    <t xml:space="preserve">       (763.773)   </t>
  </si>
  <si>
    <t xml:space="preserve">       (702.526)   </t>
  </si>
  <si>
    <t xml:space="preserve">        -234.474   </t>
  </si>
  <si>
    <t xml:space="preserve">        -241.602   </t>
  </si>
  <si>
    <t xml:space="preserve">        -278.831   </t>
  </si>
  <si>
    <t xml:space="preserve">       -1741.004   </t>
  </si>
  <si>
    <t xml:space="preserve">        -859.321   </t>
  </si>
  <si>
    <t xml:space="preserve">        -790.098   </t>
  </si>
  <si>
    <t xml:space="preserve">       (406.094)   </t>
  </si>
  <si>
    <t xml:space="preserve">       (344.396)   </t>
  </si>
  <si>
    <t xml:space="preserve">       (306.588)   </t>
  </si>
  <si>
    <t xml:space="preserve">      (1466.135)   </t>
  </si>
  <si>
    <t xml:space="preserve">       (845.029)   </t>
  </si>
  <si>
    <t xml:space="preserve">       (765.437)   </t>
  </si>
  <si>
    <t xml:space="preserve">        -794.366*  </t>
  </si>
  <si>
    <t xml:space="preserve">        -563.048   </t>
  </si>
  <si>
    <t xml:space="preserve">        -569.582*  </t>
  </si>
  <si>
    <t xml:space="preserve">       -1952.787** </t>
  </si>
  <si>
    <t xml:space="preserve">       -1940.405** </t>
  </si>
  <si>
    <t xml:space="preserve">       -1852.613** </t>
  </si>
  <si>
    <t xml:space="preserve">       (467.091)   </t>
  </si>
  <si>
    <t xml:space="preserve">       (361.195)   </t>
  </si>
  <si>
    <t xml:space="preserve">       (322.949)   </t>
  </si>
  <si>
    <t xml:space="preserve">       (881.227)   </t>
  </si>
  <si>
    <t xml:space="preserve">       (812.473)   </t>
  </si>
  <si>
    <t xml:space="preserve">       (750.566)   </t>
  </si>
  <si>
    <t xml:space="preserve">Table x: Heterogeneity in Treatment Effects on Satisfaction by Business Aspirations at Baseline</t>
  </si>
  <si>
    <t xml:space="preserve">Life
Satisfaction
(1-10)</t>
  </si>
  <si>
    <t xml:space="preserve">Financial
Satisfaction
(1-10)</t>
  </si>
  <si>
    <t xml:space="preserve">           0.476*  </t>
  </si>
  <si>
    <t xml:space="preserve">           0.399   </t>
  </si>
  <si>
    <t xml:space="preserve">         (0.253)   </t>
  </si>
  <si>
    <t xml:space="preserve">         (0.254)   </t>
  </si>
  <si>
    <t xml:space="preserve">           0.119   </t>
  </si>
  <si>
    <t xml:space="preserve">           0.371   </t>
  </si>
  <si>
    <t xml:space="preserve">         (0.257)   </t>
  </si>
  <si>
    <t xml:space="preserve">           0.111   </t>
  </si>
  <si>
    <t xml:space="preserve">           0.142   </t>
  </si>
  <si>
    <t xml:space="preserve">         (0.242)   </t>
  </si>
  <si>
    <t xml:space="preserve">         (0.241)   </t>
  </si>
  <si>
    <t xml:space="preserve">           0.437*  </t>
  </si>
  <si>
    <t xml:space="preserve">           0.448*  </t>
  </si>
  <si>
    <t xml:space="preserve">         (0.234)   </t>
  </si>
  <si>
    <t xml:space="preserve">          -0.348   </t>
  </si>
  <si>
    <t xml:space="preserve">          -0.371   </t>
  </si>
  <si>
    <t xml:space="preserve">         (0.311)   </t>
  </si>
  <si>
    <t xml:space="preserve">          -0.254   </t>
  </si>
  <si>
    <t xml:space="preserve">          -0.301   </t>
  </si>
  <si>
    <t xml:space="preserve">         (0.300)   </t>
  </si>
  <si>
    <t xml:space="preserve">         (0.293)   </t>
  </si>
  <si>
    <t xml:space="preserve">           0.123   </t>
  </si>
  <si>
    <t xml:space="preserve">         (0.287)   </t>
  </si>
  <si>
    <t xml:space="preserve">         (0.280)   </t>
  </si>
  <si>
    <t xml:space="preserve">          -0.567** </t>
  </si>
  <si>
    <t xml:space="preserve">           0.003   </t>
  </si>
  <si>
    <t xml:space="preserve">         (0.258)   </t>
  </si>
  <si>
    <t xml:space="preserve">         (0.288)   </t>
  </si>
</sst>
</file>

<file path=xl/styles.xml><?xml version="1.0" encoding="utf-8"?>
<styleSheet xmlns="http://schemas.openxmlformats.org/spreadsheetml/2006/main">
  <numFmts count="2">
    <numFmt numFmtId="164" formatCode="General"/>
    <numFmt numFmtId="165" formatCode="@"/>
  </numFmts>
  <fonts count="8">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i val="true"/>
      <sz val="11"/>
      <color rgb="FF000000"/>
      <name val="Arial"/>
      <family val="0"/>
      <charset val="1"/>
    </font>
    <font>
      <sz val="9"/>
      <color rgb="FF000000"/>
      <name val="Calibri"/>
      <family val="0"/>
    </font>
    <font>
      <sz val="9"/>
      <color rgb="FF000000"/>
      <name val="Times New Roman"/>
      <family val="0"/>
    </font>
  </fonts>
  <fills count="3">
    <fill>
      <patternFill patternType="none"/>
    </fill>
    <fill>
      <patternFill patternType="gray125"/>
    </fill>
    <fill>
      <patternFill patternType="solid">
        <fgColor rgb="FFEEEEEE"/>
        <bgColor rgb="FFFFFFCC"/>
      </patternFill>
    </fill>
  </fills>
  <borders count="11">
    <border diagonalUp="false" diagonalDown="false">
      <left/>
      <right/>
      <top/>
      <bottom/>
      <diagonal/>
    </border>
    <border diagonalUp="false" diagonalDown="false">
      <left/>
      <right/>
      <top style="thin"/>
      <bottom/>
      <diagonal/>
    </border>
    <border diagonalUp="false" diagonalDown="false">
      <left/>
      <right/>
      <top style="hair"/>
      <bottom style="hair"/>
      <diagonal/>
    </border>
    <border diagonalUp="false" diagonalDown="false">
      <left/>
      <right style="hair"/>
      <top style="hair"/>
      <bottom style="hair"/>
      <diagonal/>
    </border>
    <border diagonalUp="false" diagonalDown="false">
      <left/>
      <right style="hair"/>
      <top style="thin"/>
      <bottom/>
      <diagonal/>
    </border>
    <border diagonalUp="false" diagonalDown="false">
      <left/>
      <right style="hair"/>
      <top/>
      <bottom/>
      <diagonal/>
    </border>
    <border diagonalUp="false" diagonalDown="false">
      <left/>
      <right/>
      <top/>
      <bottom style="thin"/>
      <diagonal/>
    </border>
    <border diagonalUp="false" diagonalDown="false">
      <left/>
      <right/>
      <top/>
      <bottom style="hair"/>
      <diagonal/>
    </border>
    <border diagonalUp="false" diagonalDown="false">
      <left/>
      <right/>
      <top/>
      <bottom style="double"/>
      <diagonal/>
    </border>
    <border diagonalUp="false" diagonalDown="false">
      <left/>
      <right/>
      <top style="hair"/>
      <bottom/>
      <diagonal/>
    </border>
    <border diagonalUp="false" diagonalDown="false">
      <left/>
      <right style="hair"/>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5" fontId="0" fillId="0" borderId="5" xfId="0" applyFont="true" applyBorder="tru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5" fontId="0" fillId="0" borderId="7" xfId="0" applyFont="true" applyBorder="true" applyAlignment="true" applyProtection="false">
      <alignment horizontal="right" vertical="bottom" textRotation="0" wrapText="true" indent="0" shrinkToFit="false"/>
      <protection locked="true" hidden="false"/>
    </xf>
    <xf numFmtId="164" fontId="0" fillId="0" borderId="6" xfId="0" applyFont="true" applyBorder="true" applyAlignment="true" applyProtection="false">
      <alignment horizontal="right" vertical="bottom" textRotation="0" wrapText="true" indent="0" shrinkToFit="false"/>
      <protection locked="true" hidden="false"/>
    </xf>
    <xf numFmtId="164" fontId="0" fillId="0" borderId="6" xfId="0" applyFont="false" applyBorder="true" applyAlignment="true" applyProtection="false">
      <alignment horizontal="righ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true" applyProtection="false">
      <alignment horizontal="right"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true" indent="0" shrinkToFit="false"/>
      <protection locked="true" hidden="false"/>
    </xf>
    <xf numFmtId="165" fontId="0" fillId="0" borderId="9" xfId="0" applyFont="true" applyBorder="true" applyAlignment="true" applyProtection="false">
      <alignment horizontal="right" vertical="bottom" textRotation="0" wrapText="false" indent="0" shrinkToFit="false"/>
      <protection locked="true" hidden="false"/>
    </xf>
    <xf numFmtId="165" fontId="0" fillId="2" borderId="5" xfId="0" applyFont="true" applyBorder="true" applyAlignment="true" applyProtection="false">
      <alignment horizontal="right" vertical="bottom" textRotation="0" wrapText="false" indent="0" shrinkToFit="false"/>
      <protection locked="true" hidden="false"/>
    </xf>
    <xf numFmtId="165" fontId="0" fillId="2"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25920</xdr:colOff>
      <xdr:row>25</xdr:row>
      <xdr:rowOff>50760</xdr:rowOff>
    </xdr:from>
    <xdr:to>
      <xdr:col>10</xdr:col>
      <xdr:colOff>782640</xdr:colOff>
      <xdr:row>26</xdr:row>
      <xdr:rowOff>27720</xdr:rowOff>
    </xdr:to>
    <xdr:sp>
      <xdr:nvSpPr>
        <xdr:cNvPr id="0" name="CustomShape 1"/>
        <xdr:cNvSpPr/>
      </xdr:nvSpPr>
      <xdr:spPr>
        <a:xfrm>
          <a:off x="25920" y="6888240"/>
          <a:ext cx="12441960" cy="925200"/>
        </a:xfrm>
        <a:prstGeom prst="rect">
          <a:avLst/>
        </a:prstGeom>
        <a:solidFill>
          <a:srgbClr val="ffff00"/>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individual dimensions of business aspirations on treatment dummies. Columns (1) to (4) present results from regressions that take short-term aspiration levels as their outcome. In particular, these include aspirations for the surface of the business (Column 1), the number of employees (Column 2) and daily customers (Column 3), and the amount of daily sales (Column 4). Analogously, Columns (5) to (8) present results with long-term aspirations as the outcome. The outcome dimensions are the same as in the short-term with the exception that no data was collected for sales aspirations in the long-term.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16560</xdr:colOff>
      <xdr:row>24</xdr:row>
      <xdr:rowOff>14040</xdr:rowOff>
    </xdr:from>
    <xdr:to>
      <xdr:col>4</xdr:col>
      <xdr:colOff>17640</xdr:colOff>
      <xdr:row>25</xdr:row>
      <xdr:rowOff>34200</xdr:rowOff>
    </xdr:to>
    <xdr:sp>
      <xdr:nvSpPr>
        <xdr:cNvPr id="1" name="CustomShape 1"/>
        <xdr:cNvSpPr/>
      </xdr:nvSpPr>
      <xdr:spPr>
        <a:xfrm>
          <a:off x="181440" y="6668640"/>
          <a:ext cx="6201360" cy="90936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a composite score of aggregate business aspirations on treatment dummies. Columns (1) and (2) present results from regressions that take short-term aspiration levels as their outcome. While Column (1) includes stratification dummies and village-level fixed effects, Column (2) aditionally controls for the basline level of the outcome. Analogously, Columns (5) to (8) present results with long-term aspirations as the outcome.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19440</xdr:colOff>
      <xdr:row>35</xdr:row>
      <xdr:rowOff>139320</xdr:rowOff>
    </xdr:from>
    <xdr:to>
      <xdr:col>10</xdr:col>
      <xdr:colOff>789840</xdr:colOff>
      <xdr:row>35</xdr:row>
      <xdr:rowOff>851760</xdr:rowOff>
    </xdr:to>
    <xdr:sp>
      <xdr:nvSpPr>
        <xdr:cNvPr id="2" name="CustomShape 1"/>
        <xdr:cNvSpPr/>
      </xdr:nvSpPr>
      <xdr:spPr>
        <a:xfrm>
          <a:off x="212760" y="9812160"/>
          <a:ext cx="13975920" cy="712440"/>
        </a:xfrm>
        <a:prstGeom prst="rect">
          <a:avLst/>
        </a:prstGeom>
        <a:solidFill>
          <a:srgbClr val="ffff00"/>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individual dimensions of business aspirations on treatment dummies. Columns (1) to (4) present results from regressions that take short-term aspiration levels as their outcome. In particular, these include aspirations for the surface of the business (Column 1), the number of employees (Column 2) and daily customers (Column 3), and the amount of daily sales (Column 4). Analogously, Columns (5) to (8) present results with long-term aspirations as the outcome. The outcome dimensions are the same as in the short-term with the exception that no data was collected for sales aspirations in the long-term.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19800</xdr:colOff>
      <xdr:row>34</xdr:row>
      <xdr:rowOff>31320</xdr:rowOff>
    </xdr:from>
    <xdr:to>
      <xdr:col>8</xdr:col>
      <xdr:colOff>1169640</xdr:colOff>
      <xdr:row>34</xdr:row>
      <xdr:rowOff>743760</xdr:rowOff>
    </xdr:to>
    <xdr:sp>
      <xdr:nvSpPr>
        <xdr:cNvPr id="3" name="CustomShape 1"/>
        <xdr:cNvSpPr/>
      </xdr:nvSpPr>
      <xdr:spPr>
        <a:xfrm>
          <a:off x="213120" y="9452520"/>
          <a:ext cx="13214880" cy="712440"/>
        </a:xfrm>
        <a:prstGeom prst="rect">
          <a:avLst/>
        </a:prstGeom>
        <a:solidFill>
          <a:srgbClr val="eeeeee"/>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individual dimensions of business aspirations on treatment dummies. Columns (1) to (4) present results from regressions that take short-term aspiration levels as their outcome. In particular, these include aspirations for the surface of the business (Column 1), the number of employees (Column 2) and daily customers (Column 3), and the amount of daily sales (Column 4). Analogously, Columns (5) to (8) present results with long-term aspirations as the outcome. The outcome dimensions are the same as in the short-term with the exception that no data was collected for sales aspirations in the long-term.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19440</xdr:colOff>
      <xdr:row>34</xdr:row>
      <xdr:rowOff>23400</xdr:rowOff>
    </xdr:from>
    <xdr:to>
      <xdr:col>3</xdr:col>
      <xdr:colOff>1127880</xdr:colOff>
      <xdr:row>35</xdr:row>
      <xdr:rowOff>92160</xdr:rowOff>
    </xdr:to>
    <xdr:sp>
      <xdr:nvSpPr>
        <xdr:cNvPr id="4" name="CustomShape 1"/>
        <xdr:cNvSpPr/>
      </xdr:nvSpPr>
      <xdr:spPr>
        <a:xfrm>
          <a:off x="212760" y="9478440"/>
          <a:ext cx="7028640" cy="1016640"/>
        </a:xfrm>
        <a:prstGeom prst="rect">
          <a:avLst/>
        </a:prstGeom>
        <a:solidFill>
          <a:srgbClr val="ffff00"/>
        </a:solidFill>
        <a:ln>
          <a:noFill/>
        </a:ln>
      </xdr:spPr>
      <xdr:style>
        <a:lnRef idx="0"/>
        <a:fillRef idx="0"/>
        <a:effectRef idx="0"/>
        <a:fontRef idx="minor"/>
      </xdr:style>
      <xdr:txBody>
        <a:bodyPr lIns="0" rIns="0" tIns="0" bIns="0"/>
        <a:p>
          <a:pPr>
            <a:lnSpc>
              <a:spcPts val="0"/>
            </a:lnSpc>
          </a:pPr>
          <a:r>
            <a:rPr b="0" lang="en-US" sz="900" spc="-1" strike="noStrike">
              <a:solidFill>
                <a:srgbClr val="000000"/>
              </a:solidFill>
              <a:uFill>
                <a:solidFill>
                  <a:srgbClr val="ffffff"/>
                </a:solidFill>
              </a:uFill>
              <a:latin typeface="Calibri"/>
            </a:rPr>
            <a:t>This table presents results from regressions of individual dimensions of business aspirations on treatment dummies. Columns (1) to (4) present results from regressions that take short-term aspiration levels as their outcome. In particular, these include aspirations for the surface of the business (Column 1), the number of employees (Column 2) and daily customers (Column 3), and the amount of daily sales (Column 4). Analogously, Columns (5) to (8) present results with long-term aspirations as the outcome. The outcome dimensions are the same as in the short-term with the exception that no data was collected for sales aspirations in the long-term. All regressions include stratification controls, controls for the outcome variable at baseline and village-level fixed effects. Robust standard errors are reported in parentheses. Statistically significant p-values are highlighted by: * (10% significance level), ** (5% significance level), and *** (1% significance level).      </a:t>
          </a:r>
          <a:endParaRPr b="0" lang="en-US" sz="900" spc="-1" strike="noStrike">
            <a:solidFill>
              <a:srgbClr val="000000"/>
            </a:solidFill>
            <a:uFill>
              <a:solidFill>
                <a:srgbClr val="ffffff"/>
              </a:solidFill>
            </a:uFill>
            <a:latin typeface="Times New Roman"/>
          </a:endParaRPr>
        </a:p>
        <a:p>
          <a:pPr>
            <a:lnSpc>
              <a:spcPts val="0"/>
            </a:lnSpc>
          </a:pPr>
          <a:endParaRPr b="0" lang="en-US" sz="9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15" activeCellId="0" sqref="B15"/>
    </sheetView>
  </sheetViews>
  <sheetFormatPr defaultRowHeight="14.25" outlineLevelRow="0" outlineLevelCol="0"/>
  <cols>
    <col collapsed="false" customWidth="true" hidden="false" outlineLevel="0" max="1" min="1" style="0" width="56"/>
    <col collapsed="false" customWidth="true" hidden="false" outlineLevel="0" max="3" min="2" style="0" width="10.61"/>
    <col collapsed="false" customWidth="true" hidden="false" outlineLevel="0" max="6" min="4" style="0" width="10.5"/>
    <col collapsed="false" customWidth="true" hidden="false" outlineLevel="0" max="7" min="7" style="0" width="10.75"/>
    <col collapsed="false" customWidth="true" hidden="false" outlineLevel="0" max="1025" min="8" style="0" width="10.5"/>
  </cols>
  <sheetData>
    <row r="1" customFormat="false" ht="17.25" hidden="false" customHeight="false" outlineLevel="0" collapsed="false">
      <c r="A1" s="1" t="s">
        <v>0</v>
      </c>
      <c r="B1" s="1"/>
      <c r="C1" s="1"/>
      <c r="D1" s="1"/>
      <c r="E1" s="1"/>
      <c r="F1" s="1"/>
      <c r="G1" s="1"/>
      <c r="H1" s="1"/>
      <c r="I1" s="1"/>
      <c r="J1" s="1"/>
    </row>
    <row r="2" customFormat="false" ht="13.8" hidden="false" customHeight="false" outlineLevel="0" collapsed="false">
      <c r="A2" s="2" t="str">
        <f aca="false">"                                                  "</f>
        <v>                                                  </v>
      </c>
      <c r="B2" s="3" t="str">
        <f aca="false">"(1)"</f>
        <v>(1)</v>
      </c>
      <c r="C2" s="3" t="str">
        <f aca="false">"(2)"</f>
        <v>(2)</v>
      </c>
      <c r="D2" s="3" t="str">
        <f aca="false">"(3)"</f>
        <v>(3)</v>
      </c>
      <c r="E2" s="4" t="str">
        <f aca="false">"(4)"</f>
        <v>(4)</v>
      </c>
      <c r="F2" s="5" t="str">
        <f aca="false">"(5)"</f>
        <v>(5)</v>
      </c>
      <c r="G2" s="3" t="str">
        <f aca="false">"(6)"</f>
        <v>(6)</v>
      </c>
      <c r="H2" s="3" t="str">
        <f aca="false">"(7)"</f>
        <v>(7)</v>
      </c>
      <c r="I2" s="3" t="str">
        <f aca="false">"(8)"</f>
        <v>(8)</v>
      </c>
      <c r="J2" s="3" t="str">
        <f aca="false">"(9)"</f>
        <v>(9)</v>
      </c>
    </row>
    <row r="3" customFormat="false" ht="25.7" hidden="false" customHeight="true" outlineLevel="0" collapsed="false">
      <c r="A3" s="2"/>
      <c r="B3" s="6" t="s">
        <v>1</v>
      </c>
      <c r="C3" s="6"/>
      <c r="D3" s="6"/>
      <c r="E3" s="6"/>
      <c r="F3" s="6"/>
      <c r="G3" s="7" t="s">
        <v>2</v>
      </c>
      <c r="H3" s="7"/>
      <c r="I3" s="7"/>
      <c r="J3" s="7"/>
    </row>
    <row r="4" customFormat="false" ht="32.65" hidden="false" customHeight="true" outlineLevel="0" collapsed="false">
      <c r="B4" s="8" t="s">
        <v>3</v>
      </c>
      <c r="C4" s="9" t="s">
        <v>4</v>
      </c>
      <c r="D4" s="9" t="s">
        <v>5</v>
      </c>
      <c r="E4" s="10" t="s">
        <v>6</v>
      </c>
      <c r="F4" s="11" t="s">
        <v>7</v>
      </c>
      <c r="G4" s="10" t="s">
        <v>3</v>
      </c>
      <c r="H4" s="9" t="s">
        <v>4</v>
      </c>
      <c r="I4" s="9" t="s">
        <v>5</v>
      </c>
      <c r="J4" s="10" t="s">
        <v>8</v>
      </c>
    </row>
    <row r="5" customFormat="false" ht="21.6" hidden="false" customHeight="true" outlineLevel="0" collapsed="false">
      <c r="A5" s="12" t="s">
        <v>9</v>
      </c>
      <c r="B5" s="13" t="s">
        <v>10</v>
      </c>
      <c r="C5" s="14" t="s">
        <v>11</v>
      </c>
      <c r="D5" s="14" t="s">
        <v>12</v>
      </c>
      <c r="E5" s="14" t="s">
        <v>13</v>
      </c>
      <c r="F5" s="15" t="s">
        <v>14</v>
      </c>
      <c r="G5" s="14" t="s">
        <v>15</v>
      </c>
      <c r="H5" s="14" t="s">
        <v>16</v>
      </c>
      <c r="I5" s="14" t="s">
        <v>17</v>
      </c>
      <c r="J5" s="14" t="s">
        <v>18</v>
      </c>
      <c r="L5" s="16"/>
    </row>
    <row r="6" customFormat="false" ht="20.85" hidden="false" customHeight="true" outlineLevel="0" collapsed="false">
      <c r="B6" s="13" t="s">
        <v>19</v>
      </c>
      <c r="C6" s="14" t="s">
        <v>20</v>
      </c>
      <c r="D6" s="14" t="s">
        <v>21</v>
      </c>
      <c r="E6" s="14" t="s">
        <v>22</v>
      </c>
      <c r="F6" s="15" t="s">
        <v>23</v>
      </c>
      <c r="G6" s="14" t="s">
        <v>24</v>
      </c>
      <c r="H6" s="14" t="s">
        <v>25</v>
      </c>
      <c r="I6" s="14" t="s">
        <v>26</v>
      </c>
      <c r="J6" s="14" t="s">
        <v>27</v>
      </c>
      <c r="L6" s="16"/>
    </row>
    <row r="7" customFormat="false" ht="21.6" hidden="false" customHeight="true" outlineLevel="0" collapsed="false">
      <c r="A7" s="12" t="s">
        <v>28</v>
      </c>
      <c r="B7" s="13" t="s">
        <v>29</v>
      </c>
      <c r="C7" s="14" t="s">
        <v>30</v>
      </c>
      <c r="D7" s="14" t="s">
        <v>31</v>
      </c>
      <c r="E7" s="14" t="s">
        <v>32</v>
      </c>
      <c r="F7" s="15" t="s">
        <v>33</v>
      </c>
      <c r="G7" s="14" t="s">
        <v>34</v>
      </c>
      <c r="H7" s="14" t="s">
        <v>35</v>
      </c>
      <c r="I7" s="14" t="s">
        <v>36</v>
      </c>
      <c r="J7" s="14" t="s">
        <v>37</v>
      </c>
      <c r="L7" s="16"/>
    </row>
    <row r="8" customFormat="false" ht="20.85" hidden="false" customHeight="true" outlineLevel="0" collapsed="false">
      <c r="A8" s="12"/>
      <c r="B8" s="13" t="s">
        <v>38</v>
      </c>
      <c r="C8" s="14" t="s">
        <v>39</v>
      </c>
      <c r="D8" s="14" t="s">
        <v>40</v>
      </c>
      <c r="E8" s="14" t="s">
        <v>41</v>
      </c>
      <c r="F8" s="15" t="s">
        <v>42</v>
      </c>
      <c r="G8" s="14" t="s">
        <v>43</v>
      </c>
      <c r="H8" s="14" t="s">
        <v>44</v>
      </c>
      <c r="I8" s="14" t="s">
        <v>45</v>
      </c>
      <c r="J8" s="14" t="s">
        <v>46</v>
      </c>
      <c r="L8" s="16"/>
    </row>
    <row r="9" customFormat="false" ht="20.85" hidden="false" customHeight="true" outlineLevel="0" collapsed="false">
      <c r="A9" s="12" t="s">
        <v>47</v>
      </c>
      <c r="B9" s="13" t="s">
        <v>48</v>
      </c>
      <c r="C9" s="14" t="s">
        <v>49</v>
      </c>
      <c r="D9" s="14" t="s">
        <v>50</v>
      </c>
      <c r="E9" s="14" t="s">
        <v>51</v>
      </c>
      <c r="F9" s="15" t="s">
        <v>52</v>
      </c>
      <c r="G9" s="14" t="s">
        <v>53</v>
      </c>
      <c r="H9" s="14" t="s">
        <v>54</v>
      </c>
      <c r="I9" s="14" t="s">
        <v>55</v>
      </c>
      <c r="J9" s="14" t="s">
        <v>56</v>
      </c>
      <c r="L9" s="16"/>
    </row>
    <row r="10" customFormat="false" ht="19.15" hidden="false" customHeight="true" outlineLevel="0" collapsed="false">
      <c r="A10" s="12"/>
      <c r="B10" s="13" t="s">
        <v>57</v>
      </c>
      <c r="C10" s="14" t="s">
        <v>58</v>
      </c>
      <c r="D10" s="14" t="s">
        <v>59</v>
      </c>
      <c r="E10" s="14" t="s">
        <v>60</v>
      </c>
      <c r="F10" s="15" t="s">
        <v>61</v>
      </c>
      <c r="G10" s="14" t="s">
        <v>24</v>
      </c>
      <c r="H10" s="14" t="s">
        <v>62</v>
      </c>
      <c r="I10" s="14" t="s">
        <v>63</v>
      </c>
      <c r="J10" s="14" t="s">
        <v>64</v>
      </c>
      <c r="L10" s="16"/>
    </row>
    <row r="11" customFormat="false" ht="20.1" hidden="false" customHeight="true" outlineLevel="0" collapsed="false">
      <c r="A11" s="12" t="s">
        <v>65</v>
      </c>
      <c r="B11" s="13" t="s">
        <v>66</v>
      </c>
      <c r="C11" s="14" t="s">
        <v>67</v>
      </c>
      <c r="D11" s="14" t="s">
        <v>68</v>
      </c>
      <c r="E11" s="14" t="s">
        <v>69</v>
      </c>
      <c r="F11" s="15" t="s">
        <v>70</v>
      </c>
      <c r="G11" s="14" t="s">
        <v>71</v>
      </c>
      <c r="H11" s="14" t="s">
        <v>72</v>
      </c>
      <c r="I11" s="14" t="s">
        <v>73</v>
      </c>
      <c r="J11" s="14" t="s">
        <v>74</v>
      </c>
      <c r="L11" s="16"/>
    </row>
    <row r="12" customFormat="false" ht="22.35" hidden="false" customHeight="true" outlineLevel="0" collapsed="false">
      <c r="B12" s="13" t="s">
        <v>75</v>
      </c>
      <c r="C12" s="14" t="s">
        <v>76</v>
      </c>
      <c r="D12" s="14" t="s">
        <v>77</v>
      </c>
      <c r="E12" s="14" t="s">
        <v>78</v>
      </c>
      <c r="F12" s="15" t="s">
        <v>79</v>
      </c>
      <c r="G12" s="14" t="s">
        <v>24</v>
      </c>
      <c r="H12" s="14" t="s">
        <v>80</v>
      </c>
      <c r="I12" s="14" t="s">
        <v>81</v>
      </c>
      <c r="J12" s="14" t="s">
        <v>82</v>
      </c>
      <c r="L12" s="16"/>
    </row>
    <row r="13" customFormat="false" ht="6.75" hidden="false" customHeight="true" outlineLevel="0" collapsed="false">
      <c r="A13" s="17" t="s">
        <v>83</v>
      </c>
      <c r="B13" s="18"/>
      <c r="C13" s="19"/>
      <c r="D13" s="19"/>
      <c r="E13" s="19"/>
      <c r="F13" s="20"/>
      <c r="G13" s="20"/>
      <c r="H13" s="20"/>
      <c r="I13" s="20"/>
      <c r="J13" s="20"/>
      <c r="L13" s="16"/>
    </row>
    <row r="14" customFormat="false" ht="7.35" hidden="false" customHeight="true" outlineLevel="0" collapsed="false">
      <c r="A14" s="21"/>
      <c r="B14" s="13"/>
      <c r="C14" s="14"/>
      <c r="D14" s="14"/>
      <c r="E14" s="14"/>
      <c r="F14" s="14"/>
      <c r="G14" s="14"/>
      <c r="H14" s="14"/>
      <c r="I14" s="14"/>
      <c r="J14" s="14"/>
      <c r="K14" s="22"/>
      <c r="L14" s="16"/>
    </row>
    <row r="15" customFormat="false" ht="41.65" hidden="false" customHeight="false" outlineLevel="0" collapsed="false">
      <c r="A15" s="21" t="s">
        <v>84</v>
      </c>
      <c r="B15" s="14" t="s">
        <v>85</v>
      </c>
      <c r="C15" s="14" t="s">
        <v>85</v>
      </c>
      <c r="D15" s="14" t="s">
        <v>85</v>
      </c>
      <c r="E15" s="14" t="s">
        <v>85</v>
      </c>
      <c r="F15" s="15" t="s">
        <v>85</v>
      </c>
      <c r="G15" s="14" t="s">
        <v>85</v>
      </c>
      <c r="H15" s="14" t="s">
        <v>85</v>
      </c>
      <c r="I15" s="14" t="s">
        <v>85</v>
      </c>
      <c r="J15" s="14" t="s">
        <v>85</v>
      </c>
      <c r="K15" s="22"/>
    </row>
    <row r="16" customFormat="false" ht="23.85" hidden="false" customHeight="true" outlineLevel="0" collapsed="false">
      <c r="A16" s="0" t="s">
        <v>86</v>
      </c>
      <c r="B16" s="13" t="s">
        <v>87</v>
      </c>
      <c r="C16" s="14" t="s">
        <v>88</v>
      </c>
      <c r="D16" s="14" t="s">
        <v>89</v>
      </c>
      <c r="E16" s="14" t="s">
        <v>90</v>
      </c>
      <c r="F16" s="15" t="s">
        <v>91</v>
      </c>
      <c r="G16" s="14" t="s">
        <v>92</v>
      </c>
      <c r="H16" s="14" t="s">
        <v>93</v>
      </c>
      <c r="I16" s="14" t="s">
        <v>94</v>
      </c>
      <c r="J16" s="14" t="s">
        <v>95</v>
      </c>
    </row>
    <row r="17" customFormat="false" ht="23.85" hidden="false" customHeight="true" outlineLevel="0" collapsed="false">
      <c r="A17" s="0" t="s">
        <v>96</v>
      </c>
      <c r="B17" s="13" t="s">
        <v>97</v>
      </c>
      <c r="C17" s="14" t="s">
        <v>98</v>
      </c>
      <c r="D17" s="14" t="s">
        <v>97</v>
      </c>
      <c r="E17" s="14" t="s">
        <v>99</v>
      </c>
      <c r="F17" s="15" t="s">
        <v>100</v>
      </c>
      <c r="G17" s="14" t="s">
        <v>97</v>
      </c>
      <c r="H17" s="14" t="s">
        <v>98</v>
      </c>
      <c r="I17" s="14" t="s">
        <v>97</v>
      </c>
      <c r="J17" s="14" t="s">
        <v>99</v>
      </c>
    </row>
    <row r="18" customFormat="false" ht="25.9" hidden="false" customHeight="true" outlineLevel="0" collapsed="false">
      <c r="A18" s="0" t="s">
        <v>101</v>
      </c>
      <c r="B18" s="13"/>
      <c r="C18" s="14"/>
      <c r="D18" s="14"/>
      <c r="E18" s="14"/>
      <c r="F18" s="15"/>
      <c r="G18" s="14"/>
      <c r="H18" s="14"/>
      <c r="I18" s="14"/>
      <c r="J18" s="14"/>
    </row>
    <row r="19" customFormat="false" ht="23.85" hidden="false" customHeight="true" outlineLevel="0" collapsed="false">
      <c r="A19" s="0" t="s">
        <v>102</v>
      </c>
      <c r="B19" s="13"/>
      <c r="C19" s="14"/>
      <c r="D19" s="14"/>
      <c r="E19" s="14"/>
      <c r="F19" s="15"/>
      <c r="G19" s="14"/>
      <c r="H19" s="14"/>
      <c r="I19" s="14"/>
      <c r="J19" s="14"/>
    </row>
    <row r="20" customFormat="false" ht="23.85" hidden="false" customHeight="true" outlineLevel="0" collapsed="false">
      <c r="A20" s="0" t="s">
        <v>103</v>
      </c>
      <c r="B20" s="13"/>
      <c r="C20" s="14"/>
      <c r="D20" s="14"/>
      <c r="E20" s="14"/>
      <c r="F20" s="15"/>
      <c r="G20" s="14"/>
      <c r="H20" s="14"/>
      <c r="I20" s="14"/>
      <c r="J20" s="14"/>
    </row>
    <row r="21" customFormat="false" ht="23.85" hidden="false" customHeight="true" outlineLevel="0" collapsed="false">
      <c r="A21" s="0" t="s">
        <v>104</v>
      </c>
      <c r="B21" s="13"/>
      <c r="C21" s="14"/>
      <c r="D21" s="14"/>
      <c r="E21" s="14"/>
      <c r="F21" s="15"/>
      <c r="G21" s="14"/>
      <c r="H21" s="14"/>
      <c r="I21" s="14"/>
      <c r="J21" s="14"/>
    </row>
    <row r="22" customFormat="false" ht="23.85" hidden="false" customHeight="true" outlineLevel="0" collapsed="false">
      <c r="A22" s="0" t="s">
        <v>105</v>
      </c>
      <c r="B22" s="13"/>
      <c r="C22" s="14"/>
      <c r="D22" s="14"/>
      <c r="E22" s="14"/>
      <c r="F22" s="15"/>
      <c r="G22" s="14"/>
      <c r="H22" s="14"/>
      <c r="I22" s="14"/>
      <c r="J22" s="14"/>
    </row>
    <row r="23" customFormat="false" ht="23.85" hidden="false" customHeight="true" outlineLevel="0" collapsed="false">
      <c r="A23" s="0" t="s">
        <v>106</v>
      </c>
      <c r="B23" s="13"/>
      <c r="C23" s="14"/>
      <c r="D23" s="14"/>
      <c r="E23" s="14"/>
      <c r="F23" s="15"/>
      <c r="G23" s="14"/>
      <c r="H23" s="14"/>
      <c r="I23" s="14"/>
      <c r="J23" s="14"/>
    </row>
    <row r="24" customFormat="false" ht="23.85" hidden="false" customHeight="true" outlineLevel="0" collapsed="false">
      <c r="A24" s="0" t="s">
        <v>107</v>
      </c>
      <c r="B24" s="13"/>
      <c r="C24" s="14"/>
      <c r="D24" s="14"/>
      <c r="E24" s="14"/>
      <c r="F24" s="15"/>
      <c r="G24" s="14"/>
      <c r="H24" s="14"/>
      <c r="I24" s="14"/>
      <c r="J24" s="14"/>
    </row>
    <row r="25" customFormat="false" ht="9.2" hidden="false" customHeight="true" outlineLevel="0" collapsed="false">
      <c r="A25" s="23"/>
      <c r="B25" s="23"/>
      <c r="C25" s="24"/>
      <c r="D25" s="24"/>
      <c r="E25" s="24"/>
      <c r="F25" s="24"/>
      <c r="G25" s="24"/>
      <c r="H25" s="24"/>
      <c r="I25" s="24"/>
      <c r="J25" s="24"/>
    </row>
    <row r="26" customFormat="false" ht="74.65" hidden="false" customHeight="true" outlineLevel="0" collapsed="false"/>
  </sheetData>
  <mergeCells count="3">
    <mergeCell ref="A1:J1"/>
    <mergeCell ref="B3:F3"/>
    <mergeCell ref="G3:J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D25"/>
  <sheetViews>
    <sheetView showFormulas="false" showGridLines="true" showRowColHeaders="true" showZeros="true" rightToLeft="false" tabSelected="true" showOutlineSymbols="true" defaultGridColor="true" view="normal" topLeftCell="A1" colorId="64" zoomScale="53" zoomScaleNormal="53" zoomScalePageLayoutView="100" workbookViewId="0">
      <selection pane="topLeft" activeCell="E25" activeCellId="0" sqref="E25"/>
    </sheetView>
  </sheetViews>
  <sheetFormatPr defaultRowHeight="13.8" outlineLevelRow="0" outlineLevelCol="0"/>
  <cols>
    <col collapsed="false" customWidth="true" hidden="false" outlineLevel="0" max="1" min="1" style="0" width="2.13"/>
    <col collapsed="false" customWidth="true" hidden="false" outlineLevel="0" max="2" min="2" style="0" width="56.02"/>
    <col collapsed="false" customWidth="true" hidden="false" outlineLevel="0" max="3" min="3" style="0" width="11.9"/>
    <col collapsed="false" customWidth="true" hidden="false" outlineLevel="0" max="4" min="4" style="0" width="12.18"/>
    <col collapsed="false" customWidth="true" hidden="false" outlineLevel="0" max="1025" min="5" style="0" width="10.5"/>
  </cols>
  <sheetData>
    <row r="1" customFormat="false" ht="16.15" hidden="false" customHeight="false" outlineLevel="0" collapsed="false">
      <c r="B1" s="1" t="s">
        <v>108</v>
      </c>
      <c r="C1" s="1"/>
      <c r="D1" s="1"/>
    </row>
    <row r="2" customFormat="false" ht="13.8" hidden="false" customHeight="false" outlineLevel="0" collapsed="false">
      <c r="B2" s="2" t="str">
        <f aca="false">"                                                  "</f>
        <v>                                                  </v>
      </c>
      <c r="C2" s="25" t="str">
        <f aca="false">"(1)"</f>
        <v>(1)</v>
      </c>
      <c r="D2" s="4" t="str">
        <f aca="false">"(2)"</f>
        <v>(2)</v>
      </c>
    </row>
    <row r="3" customFormat="false" ht="44.3" hidden="false" customHeight="false" outlineLevel="0" collapsed="false">
      <c r="B3" s="26" t="str">
        <f aca="false">"                                                  "</f>
        <v>                                                  </v>
      </c>
      <c r="C3" s="27" t="s">
        <v>109</v>
      </c>
      <c r="D3" s="28" t="s">
        <v>110</v>
      </c>
    </row>
    <row r="4" customFormat="false" ht="21.65" hidden="false" customHeight="true" outlineLevel="0" collapsed="false">
      <c r="B4" s="12" t="s">
        <v>9</v>
      </c>
      <c r="C4" s="15" t="s">
        <v>111</v>
      </c>
      <c r="D4" s="14" t="s">
        <v>112</v>
      </c>
    </row>
    <row r="5" customFormat="false" ht="20.9" hidden="false" customHeight="true" outlineLevel="0" collapsed="false">
      <c r="C5" s="15" t="s">
        <v>113</v>
      </c>
      <c r="D5" s="14" t="s">
        <v>114</v>
      </c>
    </row>
    <row r="6" customFormat="false" ht="21.65" hidden="false" customHeight="true" outlineLevel="0" collapsed="false">
      <c r="B6" s="12" t="s">
        <v>28</v>
      </c>
      <c r="C6" s="15" t="s">
        <v>115</v>
      </c>
      <c r="D6" s="14" t="s">
        <v>92</v>
      </c>
    </row>
    <row r="7" customFormat="false" ht="20.9" hidden="false" customHeight="true" outlineLevel="0" collapsed="false">
      <c r="B7" s="12"/>
      <c r="C7" s="15" t="s">
        <v>116</v>
      </c>
      <c r="D7" s="14" t="s">
        <v>117</v>
      </c>
    </row>
    <row r="8" customFormat="false" ht="20.9" hidden="false" customHeight="true" outlineLevel="0" collapsed="false">
      <c r="B8" s="12" t="s">
        <v>47</v>
      </c>
      <c r="C8" s="15" t="s">
        <v>118</v>
      </c>
      <c r="D8" s="14" t="s">
        <v>119</v>
      </c>
    </row>
    <row r="9" customFormat="false" ht="19.15" hidden="false" customHeight="true" outlineLevel="0" collapsed="false">
      <c r="B9" s="12"/>
      <c r="C9" s="15" t="s">
        <v>114</v>
      </c>
      <c r="D9" s="14" t="s">
        <v>120</v>
      </c>
    </row>
    <row r="10" customFormat="false" ht="20.15" hidden="false" customHeight="true" outlineLevel="0" collapsed="false">
      <c r="B10" s="12" t="s">
        <v>65</v>
      </c>
      <c r="C10" s="15" t="s">
        <v>121</v>
      </c>
      <c r="D10" s="29" t="s">
        <v>122</v>
      </c>
    </row>
    <row r="11" customFormat="false" ht="22.4" hidden="false" customHeight="true" outlineLevel="0" collapsed="false">
      <c r="C11" s="15" t="s">
        <v>123</v>
      </c>
      <c r="D11" s="14" t="s">
        <v>123</v>
      </c>
    </row>
    <row r="12" customFormat="false" ht="6.7" hidden="false" customHeight="true" outlineLevel="0" collapsed="false">
      <c r="B12" s="17" t="s">
        <v>83</v>
      </c>
      <c r="C12" s="19"/>
      <c r="D12" s="20"/>
    </row>
    <row r="13" customFormat="false" ht="6.7" hidden="false" customHeight="true" outlineLevel="0" collapsed="false">
      <c r="B13" s="21"/>
      <c r="C13" s="13"/>
      <c r="D13" s="14"/>
    </row>
    <row r="14" customFormat="false" ht="44.3" hidden="false" customHeight="false" outlineLevel="0" collapsed="false">
      <c r="B14" s="21" t="s">
        <v>84</v>
      </c>
      <c r="C14" s="14" t="s">
        <v>85</v>
      </c>
      <c r="D14" s="14" t="s">
        <v>85</v>
      </c>
    </row>
    <row r="15" customFormat="false" ht="23.9" hidden="false" customHeight="true" outlineLevel="0" collapsed="false">
      <c r="B15" s="0" t="s">
        <v>86</v>
      </c>
      <c r="C15" s="15" t="s">
        <v>124</v>
      </c>
      <c r="D15" s="15" t="s">
        <v>125</v>
      </c>
    </row>
    <row r="16" customFormat="false" ht="23.9" hidden="false" customHeight="true" outlineLevel="0" collapsed="false">
      <c r="B16" s="0" t="s">
        <v>96</v>
      </c>
      <c r="C16" s="15" t="s">
        <v>126</v>
      </c>
      <c r="D16" s="15" t="s">
        <v>127</v>
      </c>
    </row>
    <row r="17" customFormat="false" ht="23.9" hidden="false" customHeight="true" outlineLevel="0" collapsed="false">
      <c r="B17" s="0" t="s">
        <v>101</v>
      </c>
      <c r="C17" s="15"/>
      <c r="D17" s="14"/>
    </row>
    <row r="18" customFormat="false" ht="23.9" hidden="false" customHeight="true" outlineLevel="0" collapsed="false">
      <c r="B18" s="0" t="s">
        <v>102</v>
      </c>
      <c r="C18" s="15"/>
      <c r="D18" s="14"/>
    </row>
    <row r="19" customFormat="false" ht="23.9" hidden="false" customHeight="true" outlineLevel="0" collapsed="false">
      <c r="B19" s="0" t="s">
        <v>103</v>
      </c>
      <c r="C19" s="15"/>
      <c r="D19" s="14"/>
    </row>
    <row r="20" customFormat="false" ht="23.9" hidden="false" customHeight="true" outlineLevel="0" collapsed="false">
      <c r="B20" s="0" t="s">
        <v>104</v>
      </c>
      <c r="C20" s="15"/>
      <c r="D20" s="14"/>
    </row>
    <row r="21" customFormat="false" ht="23.9" hidden="false" customHeight="true" outlineLevel="0" collapsed="false">
      <c r="B21" s="0" t="s">
        <v>105</v>
      </c>
      <c r="C21" s="15"/>
      <c r="D21" s="14"/>
    </row>
    <row r="22" customFormat="false" ht="23.9" hidden="false" customHeight="true" outlineLevel="0" collapsed="false">
      <c r="B22" s="0" t="s">
        <v>106</v>
      </c>
      <c r="C22" s="15"/>
      <c r="D22" s="14"/>
    </row>
    <row r="23" customFormat="false" ht="23.9" hidden="false" customHeight="true" outlineLevel="0" collapsed="false">
      <c r="B23" s="0" t="s">
        <v>107</v>
      </c>
      <c r="C23" s="15"/>
      <c r="D23" s="14"/>
    </row>
    <row r="24" customFormat="false" ht="9.25" hidden="false" customHeight="true" outlineLevel="0" collapsed="false">
      <c r="B24" s="23"/>
      <c r="C24" s="24"/>
      <c r="D24" s="24"/>
    </row>
    <row r="25" customFormat="false" ht="70" hidden="false" customHeight="true" outlineLevel="0" collapsed="false"/>
  </sheetData>
  <mergeCells count="1">
    <mergeCell ref="B1:D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K3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24" activeCellId="0" sqref="C24"/>
    </sheetView>
  </sheetViews>
  <sheetFormatPr defaultRowHeight="14.25" outlineLevelRow="0" outlineLevelCol="0"/>
  <cols>
    <col collapsed="false" customWidth="true" hidden="false" outlineLevel="0" max="1" min="1" style="0" width="2.5"/>
    <col collapsed="false" customWidth="true" hidden="false" outlineLevel="0" max="2" min="2" style="0" width="57.75"/>
    <col collapsed="false" customWidth="true" hidden="false" outlineLevel="0" max="4" min="3" style="0" width="13.75"/>
    <col collapsed="false" customWidth="true" hidden="false" outlineLevel="0" max="5" min="5" style="0" width="13.87"/>
    <col collapsed="false" customWidth="true" hidden="false" outlineLevel="0" max="6" min="6" style="0" width="14.62"/>
    <col collapsed="false" customWidth="true" hidden="false" outlineLevel="0" max="7" min="7" style="0" width="15"/>
    <col collapsed="false" customWidth="true" hidden="false" outlineLevel="0" max="8" min="8" style="0" width="14.13"/>
    <col collapsed="false" customWidth="true" hidden="false" outlineLevel="0" max="9" min="9" style="0" width="14"/>
    <col collapsed="false" customWidth="true" hidden="false" outlineLevel="0" max="10" min="10" style="0" width="13.75"/>
    <col collapsed="false" customWidth="true" hidden="false" outlineLevel="0" max="11" min="11" style="0" width="14.62"/>
    <col collapsed="false" customWidth="true" hidden="false" outlineLevel="0" max="1025" min="12" style="0" width="10.5"/>
  </cols>
  <sheetData>
    <row r="1" customFormat="false" ht="17.25" hidden="false" customHeight="false" outlineLevel="0" collapsed="false">
      <c r="B1" s="1" t="s">
        <v>128</v>
      </c>
      <c r="C1" s="1"/>
      <c r="D1" s="1"/>
      <c r="E1" s="1"/>
      <c r="F1" s="1"/>
      <c r="G1" s="1"/>
      <c r="H1" s="1"/>
      <c r="I1" s="1"/>
      <c r="J1" s="1"/>
      <c r="K1" s="1"/>
    </row>
    <row r="2" customFormat="false" ht="13.8" hidden="false" customHeight="false" outlineLevel="0" collapsed="false">
      <c r="B2" s="2" t="str">
        <f aca="false">"                                                  "</f>
        <v>                                                  </v>
      </c>
      <c r="C2" s="3" t="str">
        <f aca="false">"(1)"</f>
        <v>(1)</v>
      </c>
      <c r="D2" s="3" t="str">
        <f aca="false">"(2)"</f>
        <v>(2)</v>
      </c>
      <c r="E2" s="3" t="str">
        <f aca="false">"(3)"</f>
        <v>(3)</v>
      </c>
      <c r="F2" s="30" t="str">
        <f aca="false">"(4)"</f>
        <v>(4)</v>
      </c>
      <c r="G2" s="31" t="str">
        <f aca="false">"(5)"</f>
        <v>(5)</v>
      </c>
      <c r="H2" s="3" t="str">
        <f aca="false">"(6)"</f>
        <v>(6)</v>
      </c>
      <c r="I2" s="3" t="str">
        <f aca="false">"(7)"</f>
        <v>(7)</v>
      </c>
      <c r="J2" s="3" t="str">
        <f aca="false">"(8)"</f>
        <v>(8)</v>
      </c>
      <c r="K2" s="3" t="str">
        <f aca="false">"(9)"</f>
        <v>(9)</v>
      </c>
    </row>
    <row r="3" customFormat="false" ht="25.7" hidden="false" customHeight="true" outlineLevel="0" collapsed="false">
      <c r="B3" s="2"/>
      <c r="C3" s="6" t="s">
        <v>1</v>
      </c>
      <c r="D3" s="6"/>
      <c r="E3" s="6"/>
      <c r="F3" s="6"/>
      <c r="G3" s="6"/>
      <c r="H3" s="7" t="s">
        <v>2</v>
      </c>
      <c r="I3" s="7"/>
      <c r="J3" s="7"/>
      <c r="K3" s="7"/>
    </row>
    <row r="4" customFormat="false" ht="42.75" hidden="false" customHeight="false" outlineLevel="0" collapsed="false">
      <c r="C4" s="8" t="s">
        <v>3</v>
      </c>
      <c r="D4" s="9" t="s">
        <v>4</v>
      </c>
      <c r="E4" s="9" t="s">
        <v>5</v>
      </c>
      <c r="F4" s="10" t="s">
        <v>6</v>
      </c>
      <c r="G4" s="11" t="s">
        <v>129</v>
      </c>
      <c r="H4" s="8" t="s">
        <v>3</v>
      </c>
      <c r="I4" s="9" t="s">
        <v>4</v>
      </c>
      <c r="J4" s="9" t="s">
        <v>5</v>
      </c>
      <c r="K4" s="10" t="s">
        <v>8</v>
      </c>
    </row>
    <row r="5" customFormat="false" ht="21.6" hidden="false" customHeight="true" outlineLevel="0" collapsed="false">
      <c r="B5" s="12" t="s">
        <v>9</v>
      </c>
      <c r="C5" s="14" t="s">
        <v>130</v>
      </c>
      <c r="D5" s="14" t="s">
        <v>131</v>
      </c>
      <c r="E5" s="14" t="s">
        <v>132</v>
      </c>
      <c r="F5" s="14" t="s">
        <v>133</v>
      </c>
      <c r="G5" s="15" t="s">
        <v>134</v>
      </c>
      <c r="H5" s="32" t="s">
        <v>135</v>
      </c>
      <c r="I5" s="14" t="s">
        <v>136</v>
      </c>
      <c r="J5" s="14" t="s">
        <v>137</v>
      </c>
      <c r="K5" s="14" t="s">
        <v>138</v>
      </c>
    </row>
    <row r="6" customFormat="false" ht="20.85" hidden="false" customHeight="true" outlineLevel="0" collapsed="false">
      <c r="C6" s="14" t="s">
        <v>139</v>
      </c>
      <c r="D6" s="14" t="s">
        <v>140</v>
      </c>
      <c r="E6" s="14" t="s">
        <v>141</v>
      </c>
      <c r="F6" s="14" t="s">
        <v>142</v>
      </c>
      <c r="G6" s="15" t="s">
        <v>143</v>
      </c>
      <c r="H6" s="32" t="s">
        <v>144</v>
      </c>
      <c r="I6" s="14" t="s">
        <v>145</v>
      </c>
      <c r="J6" s="14" t="s">
        <v>146</v>
      </c>
      <c r="K6" s="14" t="s">
        <v>147</v>
      </c>
    </row>
    <row r="7" customFormat="false" ht="21.6" hidden="false" customHeight="true" outlineLevel="0" collapsed="false">
      <c r="B7" s="12" t="s">
        <v>28</v>
      </c>
      <c r="C7" s="14" t="s">
        <v>148</v>
      </c>
      <c r="D7" s="14" t="s">
        <v>149</v>
      </c>
      <c r="E7" s="14" t="s">
        <v>150</v>
      </c>
      <c r="F7" s="14" t="s">
        <v>151</v>
      </c>
      <c r="G7" s="15" t="s">
        <v>152</v>
      </c>
      <c r="H7" s="32" t="s">
        <v>153</v>
      </c>
      <c r="I7" s="14" t="s">
        <v>154</v>
      </c>
      <c r="J7" s="14" t="s">
        <v>155</v>
      </c>
      <c r="K7" s="14" t="s">
        <v>156</v>
      </c>
    </row>
    <row r="8" customFormat="false" ht="20.85" hidden="false" customHeight="true" outlineLevel="0" collapsed="false">
      <c r="B8" s="12"/>
      <c r="C8" s="14" t="s">
        <v>157</v>
      </c>
      <c r="D8" s="14" t="s">
        <v>158</v>
      </c>
      <c r="E8" s="14" t="s">
        <v>159</v>
      </c>
      <c r="F8" s="14" t="s">
        <v>160</v>
      </c>
      <c r="G8" s="15" t="s">
        <v>161</v>
      </c>
      <c r="H8" s="32" t="s">
        <v>162</v>
      </c>
      <c r="I8" s="14" t="s">
        <v>163</v>
      </c>
      <c r="J8" s="14" t="s">
        <v>164</v>
      </c>
      <c r="K8" s="14" t="s">
        <v>165</v>
      </c>
    </row>
    <row r="9" customFormat="false" ht="20.85" hidden="false" customHeight="true" outlineLevel="0" collapsed="false">
      <c r="B9" s="12" t="s">
        <v>47</v>
      </c>
      <c r="C9" s="14" t="s">
        <v>166</v>
      </c>
      <c r="D9" s="14" t="s">
        <v>167</v>
      </c>
      <c r="E9" s="14" t="s">
        <v>168</v>
      </c>
      <c r="F9" s="14" t="s">
        <v>169</v>
      </c>
      <c r="G9" s="15" t="s">
        <v>170</v>
      </c>
      <c r="H9" s="32" t="s">
        <v>171</v>
      </c>
      <c r="I9" s="14" t="s">
        <v>172</v>
      </c>
      <c r="J9" s="14" t="s">
        <v>173</v>
      </c>
      <c r="K9" s="14" t="s">
        <v>174</v>
      </c>
    </row>
    <row r="10" customFormat="false" ht="19.15" hidden="false" customHeight="true" outlineLevel="0" collapsed="false">
      <c r="B10" s="12"/>
      <c r="C10" s="14" t="s">
        <v>175</v>
      </c>
      <c r="D10" s="14" t="s">
        <v>176</v>
      </c>
      <c r="E10" s="14" t="s">
        <v>177</v>
      </c>
      <c r="F10" s="14" t="s">
        <v>178</v>
      </c>
      <c r="G10" s="15" t="s">
        <v>179</v>
      </c>
      <c r="H10" s="32" t="s">
        <v>40</v>
      </c>
      <c r="I10" s="14" t="s">
        <v>180</v>
      </c>
      <c r="J10" s="14" t="s">
        <v>181</v>
      </c>
      <c r="K10" s="14" t="s">
        <v>182</v>
      </c>
    </row>
    <row r="11" customFormat="false" ht="20.1" hidden="false" customHeight="true" outlineLevel="0" collapsed="false">
      <c r="B11" s="12" t="s">
        <v>65</v>
      </c>
      <c r="C11" s="14" t="s">
        <v>183</v>
      </c>
      <c r="D11" s="14" t="s">
        <v>184</v>
      </c>
      <c r="E11" s="14" t="s">
        <v>185</v>
      </c>
      <c r="F11" s="14" t="s">
        <v>186</v>
      </c>
      <c r="G11" s="15" t="s">
        <v>187</v>
      </c>
      <c r="H11" s="32" t="s">
        <v>188</v>
      </c>
      <c r="I11" s="14" t="s">
        <v>189</v>
      </c>
      <c r="J11" s="14" t="s">
        <v>190</v>
      </c>
      <c r="K11" s="14" t="s">
        <v>191</v>
      </c>
    </row>
    <row r="12" customFormat="false" ht="22.35" hidden="false" customHeight="true" outlineLevel="0" collapsed="false">
      <c r="C12" s="14" t="s">
        <v>192</v>
      </c>
      <c r="D12" s="14" t="s">
        <v>193</v>
      </c>
      <c r="E12" s="14" t="s">
        <v>194</v>
      </c>
      <c r="F12" s="14" t="s">
        <v>195</v>
      </c>
      <c r="G12" s="15" t="s">
        <v>196</v>
      </c>
      <c r="H12" s="32" t="s">
        <v>21</v>
      </c>
      <c r="I12" s="14" t="s">
        <v>197</v>
      </c>
      <c r="J12" s="14" t="s">
        <v>198</v>
      </c>
      <c r="K12" s="14" t="s">
        <v>199</v>
      </c>
    </row>
    <row r="13" customFormat="false" ht="9.4" hidden="false" customHeight="true" outlineLevel="0" collapsed="false">
      <c r="G13" s="15"/>
      <c r="J13" s="14"/>
      <c r="K13" s="14"/>
    </row>
    <row r="14" customFormat="false" ht="22.35" hidden="false" customHeight="true" outlineLevel="0" collapsed="false">
      <c r="B14" s="12" t="s">
        <v>200</v>
      </c>
      <c r="C14" s="14" t="s">
        <v>201</v>
      </c>
      <c r="D14" s="14" t="s">
        <v>202</v>
      </c>
      <c r="E14" s="14" t="s">
        <v>203</v>
      </c>
      <c r="F14" s="14" t="s">
        <v>204</v>
      </c>
      <c r="G14" s="15" t="s">
        <v>205</v>
      </c>
      <c r="H14" s="0" t="s">
        <v>206</v>
      </c>
      <c r="I14" s="14" t="s">
        <v>207</v>
      </c>
      <c r="J14" s="14" t="s">
        <v>208</v>
      </c>
      <c r="K14" s="14" t="s">
        <v>209</v>
      </c>
    </row>
    <row r="15" customFormat="false" ht="22.35" hidden="false" customHeight="true" outlineLevel="0" collapsed="false">
      <c r="C15" s="14" t="s">
        <v>210</v>
      </c>
      <c r="D15" s="14" t="s">
        <v>211</v>
      </c>
      <c r="E15" s="14" t="s">
        <v>212</v>
      </c>
      <c r="F15" s="14" t="s">
        <v>213</v>
      </c>
      <c r="G15" s="15" t="s">
        <v>214</v>
      </c>
      <c r="H15" s="32" t="s">
        <v>215</v>
      </c>
      <c r="I15" s="14" t="s">
        <v>216</v>
      </c>
      <c r="J15" s="14" t="s">
        <v>198</v>
      </c>
      <c r="K15" s="14" t="s">
        <v>217</v>
      </c>
    </row>
    <row r="16" customFormat="false" ht="22.35" hidden="false" customHeight="true" outlineLevel="0" collapsed="false">
      <c r="B16" s="12" t="s">
        <v>218</v>
      </c>
      <c r="C16" s="14" t="s">
        <v>12</v>
      </c>
      <c r="D16" s="14" t="s">
        <v>219</v>
      </c>
      <c r="E16" s="14" t="s">
        <v>220</v>
      </c>
      <c r="F16" s="14" t="s">
        <v>221</v>
      </c>
      <c r="G16" s="15" t="s">
        <v>222</v>
      </c>
      <c r="H16" s="0" t="s">
        <v>223</v>
      </c>
      <c r="I16" s="14" t="s">
        <v>224</v>
      </c>
      <c r="J16" s="14" t="s">
        <v>225</v>
      </c>
      <c r="K16" s="14" t="s">
        <v>226</v>
      </c>
    </row>
    <row r="17" customFormat="false" ht="22.35" hidden="false" customHeight="true" outlineLevel="0" collapsed="false">
      <c r="B17" s="12"/>
      <c r="C17" s="14" t="s">
        <v>192</v>
      </c>
      <c r="D17" s="14" t="s">
        <v>227</v>
      </c>
      <c r="E17" s="14" t="s">
        <v>228</v>
      </c>
      <c r="F17" s="14" t="s">
        <v>229</v>
      </c>
      <c r="G17" s="15" t="s">
        <v>230</v>
      </c>
      <c r="H17" s="32" t="s">
        <v>40</v>
      </c>
      <c r="I17" s="14" t="s">
        <v>231</v>
      </c>
      <c r="J17" s="14" t="s">
        <v>232</v>
      </c>
      <c r="K17" s="14" t="s">
        <v>233</v>
      </c>
    </row>
    <row r="18" customFormat="false" ht="22.35" hidden="false" customHeight="true" outlineLevel="0" collapsed="false">
      <c r="B18" s="12" t="s">
        <v>234</v>
      </c>
      <c r="C18" s="14" t="s">
        <v>55</v>
      </c>
      <c r="D18" s="14" t="s">
        <v>235</v>
      </c>
      <c r="E18" s="14" t="s">
        <v>236</v>
      </c>
      <c r="F18" s="14" t="s">
        <v>237</v>
      </c>
      <c r="G18" s="15" t="s">
        <v>238</v>
      </c>
      <c r="H18" s="0" t="s">
        <v>239</v>
      </c>
      <c r="I18" s="14" t="s">
        <v>240</v>
      </c>
      <c r="J18" s="14" t="s">
        <v>241</v>
      </c>
      <c r="K18" s="14" t="s">
        <v>242</v>
      </c>
    </row>
    <row r="19" customFormat="false" ht="22.35" hidden="false" customHeight="true" outlineLevel="0" collapsed="false">
      <c r="B19" s="12"/>
      <c r="C19" s="14" t="s">
        <v>144</v>
      </c>
      <c r="D19" s="14" t="s">
        <v>243</v>
      </c>
      <c r="E19" s="14" t="s">
        <v>244</v>
      </c>
      <c r="F19" s="14" t="s">
        <v>245</v>
      </c>
      <c r="G19" s="15" t="s">
        <v>246</v>
      </c>
      <c r="H19" s="32" t="s">
        <v>247</v>
      </c>
      <c r="I19" s="14" t="s">
        <v>248</v>
      </c>
      <c r="J19" s="14" t="s">
        <v>249</v>
      </c>
      <c r="K19" s="14" t="s">
        <v>250</v>
      </c>
    </row>
    <row r="20" customFormat="false" ht="22.35" hidden="false" customHeight="true" outlineLevel="0" collapsed="false">
      <c r="B20" s="12" t="s">
        <v>251</v>
      </c>
      <c r="C20" s="14" t="s">
        <v>252</v>
      </c>
      <c r="D20" s="14" t="s">
        <v>253</v>
      </c>
      <c r="E20" s="14" t="s">
        <v>254</v>
      </c>
      <c r="F20" s="14" t="s">
        <v>255</v>
      </c>
      <c r="G20" s="15" t="s">
        <v>256</v>
      </c>
      <c r="H20" s="32" t="s">
        <v>257</v>
      </c>
      <c r="I20" s="29" t="s">
        <v>258</v>
      </c>
      <c r="J20" s="14" t="s">
        <v>259</v>
      </c>
      <c r="K20" s="14" t="s">
        <v>260</v>
      </c>
    </row>
    <row r="21" customFormat="false" ht="22.35" hidden="false" customHeight="true" outlineLevel="0" collapsed="false">
      <c r="C21" s="14" t="s">
        <v>261</v>
      </c>
      <c r="D21" s="14" t="s">
        <v>262</v>
      </c>
      <c r="E21" s="14" t="s">
        <v>263</v>
      </c>
      <c r="F21" s="14" t="s">
        <v>264</v>
      </c>
      <c r="G21" s="15" t="s">
        <v>265</v>
      </c>
      <c r="H21" s="32" t="s">
        <v>266</v>
      </c>
      <c r="I21" s="14" t="s">
        <v>267</v>
      </c>
      <c r="J21" s="14" t="s">
        <v>268</v>
      </c>
      <c r="K21" s="14" t="s">
        <v>269</v>
      </c>
    </row>
    <row r="22" customFormat="false" ht="6.75" hidden="false" customHeight="true" outlineLevel="0" collapsed="false">
      <c r="B22" s="17" t="s">
        <v>83</v>
      </c>
      <c r="C22" s="17"/>
      <c r="D22" s="19"/>
      <c r="E22" s="19"/>
      <c r="F22" s="19"/>
      <c r="G22" s="20"/>
      <c r="H22" s="20"/>
      <c r="I22" s="20"/>
      <c r="J22" s="20"/>
      <c r="K22" s="20"/>
    </row>
    <row r="23" customFormat="false" ht="7.35" hidden="false" customHeight="true" outlineLevel="0" collapsed="false">
      <c r="B23" s="21"/>
      <c r="C23" s="21"/>
      <c r="D23" s="14"/>
      <c r="E23" s="14"/>
      <c r="F23" s="14"/>
      <c r="G23" s="14"/>
      <c r="H23" s="14"/>
      <c r="I23" s="14"/>
      <c r="J23" s="14"/>
      <c r="K23" s="14"/>
    </row>
    <row r="24" customFormat="false" ht="42.75" hidden="false" customHeight="false" outlineLevel="0" collapsed="false">
      <c r="B24" s="21" t="s">
        <v>84</v>
      </c>
      <c r="C24" s="14" t="s">
        <v>85</v>
      </c>
      <c r="D24" s="14" t="s">
        <v>85</v>
      </c>
      <c r="E24" s="14" t="s">
        <v>85</v>
      </c>
      <c r="F24" s="14" t="s">
        <v>85</v>
      </c>
      <c r="G24" s="15" t="s">
        <v>85</v>
      </c>
      <c r="H24" s="14" t="s">
        <v>85</v>
      </c>
      <c r="I24" s="14" t="s">
        <v>85</v>
      </c>
      <c r="J24" s="14" t="s">
        <v>85</v>
      </c>
      <c r="K24" s="14" t="s">
        <v>85</v>
      </c>
    </row>
    <row r="25" customFormat="false" ht="23.85" hidden="false" customHeight="true" outlineLevel="0" collapsed="false">
      <c r="B25" s="0" t="s">
        <v>86</v>
      </c>
      <c r="C25" s="14" t="s">
        <v>270</v>
      </c>
      <c r="D25" s="14" t="s">
        <v>271</v>
      </c>
      <c r="E25" s="14" t="s">
        <v>272</v>
      </c>
      <c r="F25" s="14" t="s">
        <v>273</v>
      </c>
      <c r="G25" s="15" t="s">
        <v>274</v>
      </c>
      <c r="H25" s="14" t="s">
        <v>275</v>
      </c>
      <c r="I25" s="14" t="s">
        <v>276</v>
      </c>
      <c r="J25" s="14" t="s">
        <v>277</v>
      </c>
      <c r="K25" s="14" t="s">
        <v>278</v>
      </c>
    </row>
    <row r="26" customFormat="false" ht="23.85" hidden="false" customHeight="true" outlineLevel="0" collapsed="false">
      <c r="B26" s="0" t="s">
        <v>96</v>
      </c>
      <c r="C26" s="14" t="s">
        <v>97</v>
      </c>
      <c r="D26" s="14" t="s">
        <v>98</v>
      </c>
      <c r="E26" s="14" t="s">
        <v>97</v>
      </c>
      <c r="F26" s="14" t="s">
        <v>279</v>
      </c>
      <c r="G26" s="15" t="s">
        <v>280</v>
      </c>
      <c r="H26" s="14" t="s">
        <v>97</v>
      </c>
      <c r="I26" s="14" t="s">
        <v>98</v>
      </c>
      <c r="J26" s="14" t="s">
        <v>97</v>
      </c>
      <c r="K26" s="14" t="s">
        <v>279</v>
      </c>
    </row>
    <row r="27" customFormat="false" ht="25.9" hidden="false" customHeight="true" outlineLevel="0" collapsed="false">
      <c r="B27" s="0" t="s">
        <v>281</v>
      </c>
      <c r="C27" s="33" t="s">
        <v>282</v>
      </c>
      <c r="D27" s="33" t="s">
        <v>283</v>
      </c>
      <c r="E27" s="33" t="s">
        <v>189</v>
      </c>
      <c r="F27" s="33" t="s">
        <v>284</v>
      </c>
      <c r="G27" s="34"/>
      <c r="H27" s="33" t="s">
        <v>285</v>
      </c>
      <c r="I27" s="33" t="s">
        <v>286</v>
      </c>
      <c r="J27" s="33" t="s">
        <v>287</v>
      </c>
      <c r="K27" s="33" t="s">
        <v>288</v>
      </c>
    </row>
    <row r="28" customFormat="false" ht="23.85" hidden="false" customHeight="true" outlineLevel="0" collapsed="false">
      <c r="B28" s="0" t="s">
        <v>289</v>
      </c>
      <c r="C28" s="33" t="s">
        <v>290</v>
      </c>
      <c r="D28" s="33" t="s">
        <v>291</v>
      </c>
      <c r="E28" s="33" t="s">
        <v>292</v>
      </c>
      <c r="F28" s="33" t="s">
        <v>293</v>
      </c>
      <c r="G28" s="34"/>
      <c r="H28" s="33" t="s">
        <v>294</v>
      </c>
      <c r="I28" s="33" t="s">
        <v>295</v>
      </c>
      <c r="J28" s="33" t="s">
        <v>296</v>
      </c>
      <c r="K28" s="33" t="s">
        <v>297</v>
      </c>
    </row>
    <row r="29" customFormat="false" ht="23.85" hidden="false" customHeight="true" outlineLevel="0" collapsed="false">
      <c r="B29" s="0" t="s">
        <v>298</v>
      </c>
      <c r="C29" s="33" t="s">
        <v>299</v>
      </c>
      <c r="D29" s="33" t="s">
        <v>300</v>
      </c>
      <c r="E29" s="33" t="s">
        <v>301</v>
      </c>
      <c r="F29" s="33" t="s">
        <v>302</v>
      </c>
      <c r="G29" s="34"/>
      <c r="H29" s="33" t="s">
        <v>303</v>
      </c>
      <c r="I29" s="33" t="s">
        <v>304</v>
      </c>
      <c r="J29" s="33" t="s">
        <v>305</v>
      </c>
      <c r="K29" s="33" t="s">
        <v>306</v>
      </c>
    </row>
    <row r="30" customFormat="false" ht="23.85" hidden="false" customHeight="true" outlineLevel="0" collapsed="false">
      <c r="B30" s="0" t="s">
        <v>307</v>
      </c>
      <c r="C30" s="33" t="s">
        <v>308</v>
      </c>
      <c r="D30" s="33" t="s">
        <v>309</v>
      </c>
      <c r="E30" s="33" t="s">
        <v>310</v>
      </c>
      <c r="F30" s="33" t="s">
        <v>311</v>
      </c>
      <c r="G30" s="34"/>
      <c r="H30" s="33" t="s">
        <v>312</v>
      </c>
      <c r="I30" s="33" t="s">
        <v>313</v>
      </c>
      <c r="J30" s="33" t="s">
        <v>314</v>
      </c>
      <c r="K30" s="33" t="s">
        <v>315</v>
      </c>
    </row>
    <row r="31" customFormat="false" ht="23.85" hidden="false" customHeight="true" outlineLevel="0" collapsed="false">
      <c r="B31" s="0" t="s">
        <v>316</v>
      </c>
      <c r="C31" s="14" t="s">
        <v>317</v>
      </c>
      <c r="D31" s="14" t="s">
        <v>318</v>
      </c>
      <c r="E31" s="14" t="s">
        <v>319</v>
      </c>
      <c r="F31" s="14" t="s">
        <v>320</v>
      </c>
      <c r="G31" s="15" t="s">
        <v>320</v>
      </c>
      <c r="H31" s="14" t="s">
        <v>320</v>
      </c>
      <c r="I31" s="14" t="s">
        <v>132</v>
      </c>
      <c r="J31" s="14" t="s">
        <v>272</v>
      </c>
      <c r="K31" s="14" t="s">
        <v>321</v>
      </c>
    </row>
    <row r="32" customFormat="false" ht="23.85" hidden="false" customHeight="true" outlineLevel="0" collapsed="false">
      <c r="B32" s="0" t="s">
        <v>322</v>
      </c>
      <c r="C32" s="14" t="s">
        <v>323</v>
      </c>
      <c r="D32" s="14" t="s">
        <v>324</v>
      </c>
      <c r="E32" s="14" t="s">
        <v>325</v>
      </c>
      <c r="F32" s="14" t="s">
        <v>326</v>
      </c>
      <c r="G32" s="15" t="s">
        <v>327</v>
      </c>
      <c r="H32" s="14" t="s">
        <v>328</v>
      </c>
      <c r="I32" s="14" t="s">
        <v>329</v>
      </c>
      <c r="J32" s="14" t="s">
        <v>330</v>
      </c>
      <c r="K32" s="14" t="s">
        <v>331</v>
      </c>
    </row>
    <row r="33" customFormat="false" ht="23.85" hidden="false" customHeight="true" outlineLevel="0" collapsed="false">
      <c r="B33" s="0" t="s">
        <v>332</v>
      </c>
      <c r="C33" s="14" t="s">
        <v>333</v>
      </c>
      <c r="D33" s="14" t="s">
        <v>323</v>
      </c>
      <c r="E33" s="14" t="s">
        <v>334</v>
      </c>
      <c r="F33" s="14" t="s">
        <v>335</v>
      </c>
      <c r="G33" s="15" t="s">
        <v>336</v>
      </c>
      <c r="H33" s="14" t="s">
        <v>337</v>
      </c>
      <c r="I33" s="14" t="s">
        <v>188</v>
      </c>
      <c r="J33" s="14" t="s">
        <v>338</v>
      </c>
      <c r="K33" s="14" t="s">
        <v>339</v>
      </c>
    </row>
    <row r="34" customFormat="false" ht="23.85" hidden="false" customHeight="true" outlineLevel="0" collapsed="false">
      <c r="B34" s="0" t="s">
        <v>340</v>
      </c>
      <c r="C34" s="14" t="s">
        <v>341</v>
      </c>
      <c r="D34" s="14" t="s">
        <v>342</v>
      </c>
      <c r="E34" s="14" t="s">
        <v>343</v>
      </c>
      <c r="F34" s="14" t="s">
        <v>344</v>
      </c>
      <c r="G34" s="15" t="s">
        <v>345</v>
      </c>
      <c r="H34" s="14" t="s">
        <v>346</v>
      </c>
      <c r="I34" s="14" t="s">
        <v>183</v>
      </c>
      <c r="J34" s="14" t="s">
        <v>347</v>
      </c>
      <c r="K34" s="14" t="s">
        <v>348</v>
      </c>
    </row>
    <row r="35" customFormat="false" ht="9.2" hidden="false" customHeight="true" outlineLevel="0" collapsed="false">
      <c r="B35" s="23"/>
      <c r="C35" s="23"/>
      <c r="D35" s="24"/>
      <c r="E35" s="24"/>
      <c r="F35" s="24"/>
      <c r="G35" s="24"/>
      <c r="H35" s="24"/>
      <c r="I35" s="24"/>
      <c r="J35" s="24"/>
      <c r="K35" s="24"/>
    </row>
    <row r="36" customFormat="false" ht="74.65" hidden="false" customHeight="true" outlineLevel="0" collapsed="false"/>
  </sheetData>
  <mergeCells count="3">
    <mergeCell ref="B1:K1"/>
    <mergeCell ref="C3:G3"/>
    <mergeCell ref="H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I35"/>
  <sheetViews>
    <sheetView showFormulas="false" showGridLines="true" showRowColHeaders="true" showZeros="true" rightToLeft="false" tabSelected="false" showOutlineSymbols="true" defaultGridColor="true" view="normal" topLeftCell="C1" colorId="64" zoomScale="60" zoomScaleNormal="60" zoomScalePageLayoutView="100" workbookViewId="0">
      <selection pane="topLeft" activeCell="E11" activeCellId="0" sqref="E11"/>
    </sheetView>
  </sheetViews>
  <sheetFormatPr defaultRowHeight="13.8" outlineLevelRow="0" outlineLevelCol="0"/>
  <cols>
    <col collapsed="false" customWidth="true" hidden="false" outlineLevel="0" max="1" min="1" style="0" width="2.5"/>
    <col collapsed="false" customWidth="true" hidden="false" outlineLevel="0" max="2" min="2" style="0" width="63.6"/>
    <col collapsed="false" customWidth="true" hidden="false" outlineLevel="0" max="3" min="3" style="0" width="15.75"/>
    <col collapsed="false" customWidth="true" hidden="false" outlineLevel="0" max="6" min="4" style="0" width="15.13"/>
    <col collapsed="false" customWidth="true" hidden="false" outlineLevel="0" max="7" min="7" style="0" width="15.52"/>
    <col collapsed="false" customWidth="true" hidden="false" outlineLevel="0" max="9" min="8" style="0" width="15.62"/>
    <col collapsed="false" customWidth="true" hidden="false" outlineLevel="0" max="1025" min="10" style="0" width="10.5"/>
  </cols>
  <sheetData>
    <row r="1" customFormat="false" ht="16.15" hidden="false" customHeight="false" outlineLevel="0" collapsed="false">
      <c r="B1" s="1" t="s">
        <v>349</v>
      </c>
      <c r="C1" s="1"/>
      <c r="D1" s="1"/>
      <c r="E1" s="1"/>
      <c r="F1" s="1"/>
      <c r="G1" s="1"/>
      <c r="H1" s="1"/>
      <c r="I1" s="1"/>
    </row>
    <row r="2" customFormat="false" ht="13.8" hidden="false" customHeight="false" outlineLevel="0" collapsed="false">
      <c r="B2" s="35" t="str">
        <f aca="false">"                                                  "</f>
        <v>                                                  </v>
      </c>
      <c r="C2" s="4" t="str">
        <f aca="false">"(1)"</f>
        <v>(1)</v>
      </c>
      <c r="D2" s="4" t="str">
        <f aca="false">"(2)"</f>
        <v>(2)</v>
      </c>
      <c r="E2" s="5" t="str">
        <f aca="false">"(3)"</f>
        <v>(3)</v>
      </c>
      <c r="F2" s="4" t="str">
        <f aca="false">"(4)"</f>
        <v>(4)</v>
      </c>
      <c r="G2" s="4" t="str">
        <f aca="false">"(5)"</f>
        <v>(5)</v>
      </c>
      <c r="H2" s="5" t="str">
        <f aca="false">"(6)"</f>
        <v>(6)</v>
      </c>
      <c r="I2" s="4" t="str">
        <f aca="false">"(7)"</f>
        <v>(7)</v>
      </c>
    </row>
    <row r="3" customFormat="false" ht="50.85" hidden="false" customHeight="true" outlineLevel="0" collapsed="false">
      <c r="C3" s="28" t="s">
        <v>350</v>
      </c>
      <c r="D3" s="10" t="s">
        <v>351</v>
      </c>
      <c r="E3" s="11" t="s">
        <v>352</v>
      </c>
      <c r="F3" s="10" t="s">
        <v>353</v>
      </c>
      <c r="G3" s="10" t="s">
        <v>354</v>
      </c>
      <c r="H3" s="11" t="s">
        <v>355</v>
      </c>
      <c r="I3" s="28" t="s">
        <v>356</v>
      </c>
    </row>
    <row r="4" customFormat="false" ht="21.6" hidden="false" customHeight="true" outlineLevel="0" collapsed="false">
      <c r="B4" s="12" t="s">
        <v>9</v>
      </c>
      <c r="C4" s="14" t="s">
        <v>357</v>
      </c>
      <c r="D4" s="14" t="s">
        <v>358</v>
      </c>
      <c r="E4" s="15" t="s">
        <v>359</v>
      </c>
      <c r="F4" s="14" t="s">
        <v>360</v>
      </c>
      <c r="G4" s="14" t="s">
        <v>361</v>
      </c>
      <c r="H4" s="15" t="s">
        <v>362</v>
      </c>
      <c r="I4" s="13"/>
    </row>
    <row r="5" customFormat="false" ht="20.85" hidden="false" customHeight="true" outlineLevel="0" collapsed="false">
      <c r="C5" s="14" t="s">
        <v>363</v>
      </c>
      <c r="D5" s="14" t="s">
        <v>364</v>
      </c>
      <c r="E5" s="15" t="s">
        <v>365</v>
      </c>
      <c r="F5" s="14" t="s">
        <v>366</v>
      </c>
      <c r="G5" s="14" t="s">
        <v>367</v>
      </c>
      <c r="H5" s="15" t="s">
        <v>368</v>
      </c>
      <c r="I5" s="13"/>
    </row>
    <row r="6" customFormat="false" ht="21.6" hidden="false" customHeight="true" outlineLevel="0" collapsed="false">
      <c r="B6" s="12" t="s">
        <v>28</v>
      </c>
      <c r="C6" s="14" t="s">
        <v>369</v>
      </c>
      <c r="D6" s="14" t="s">
        <v>370</v>
      </c>
      <c r="E6" s="15" t="s">
        <v>371</v>
      </c>
      <c r="F6" s="14" t="s">
        <v>372</v>
      </c>
      <c r="G6" s="14" t="s">
        <v>373</v>
      </c>
      <c r="H6" s="15" t="s">
        <v>374</v>
      </c>
      <c r="I6" s="13"/>
    </row>
    <row r="7" customFormat="false" ht="20.85" hidden="false" customHeight="true" outlineLevel="0" collapsed="false">
      <c r="B7" s="12"/>
      <c r="C7" s="14" t="s">
        <v>375</v>
      </c>
      <c r="D7" s="14" t="s">
        <v>376</v>
      </c>
      <c r="E7" s="15" t="s">
        <v>377</v>
      </c>
      <c r="F7" s="14" t="s">
        <v>378</v>
      </c>
      <c r="G7" s="14" t="s">
        <v>379</v>
      </c>
      <c r="H7" s="15" t="s">
        <v>380</v>
      </c>
      <c r="I7" s="13"/>
    </row>
    <row r="8" customFormat="false" ht="20.85" hidden="false" customHeight="true" outlineLevel="0" collapsed="false">
      <c r="B8" s="12" t="s">
        <v>47</v>
      </c>
      <c r="C8" s="14" t="s">
        <v>381</v>
      </c>
      <c r="D8" s="14" t="s">
        <v>382</v>
      </c>
      <c r="E8" s="15" t="s">
        <v>383</v>
      </c>
      <c r="F8" s="14" t="s">
        <v>384</v>
      </c>
      <c r="G8" s="14" t="s">
        <v>385</v>
      </c>
      <c r="H8" s="15" t="s">
        <v>386</v>
      </c>
      <c r="I8" s="13"/>
    </row>
    <row r="9" customFormat="false" ht="19.15" hidden="false" customHeight="true" outlineLevel="0" collapsed="false">
      <c r="B9" s="12"/>
      <c r="C9" s="14" t="s">
        <v>387</v>
      </c>
      <c r="D9" s="14" t="s">
        <v>388</v>
      </c>
      <c r="E9" s="15" t="s">
        <v>389</v>
      </c>
      <c r="F9" s="14" t="s">
        <v>390</v>
      </c>
      <c r="G9" s="14" t="s">
        <v>391</v>
      </c>
      <c r="H9" s="15" t="s">
        <v>392</v>
      </c>
      <c r="I9" s="13"/>
    </row>
    <row r="10" customFormat="false" ht="20.1" hidden="false" customHeight="true" outlineLevel="0" collapsed="false">
      <c r="B10" s="12" t="s">
        <v>65</v>
      </c>
      <c r="C10" s="14" t="s">
        <v>393</v>
      </c>
      <c r="D10" s="14" t="s">
        <v>394</v>
      </c>
      <c r="E10" s="15" t="s">
        <v>395</v>
      </c>
      <c r="F10" s="14" t="s">
        <v>396</v>
      </c>
      <c r="G10" s="14" t="s">
        <v>397</v>
      </c>
      <c r="H10" s="15" t="s">
        <v>398</v>
      </c>
      <c r="I10" s="13"/>
    </row>
    <row r="11" customFormat="false" ht="22.35" hidden="false" customHeight="true" outlineLevel="0" collapsed="false">
      <c r="C11" s="14" t="s">
        <v>399</v>
      </c>
      <c r="D11" s="14" t="s">
        <v>400</v>
      </c>
      <c r="E11" s="15" t="s">
        <v>401</v>
      </c>
      <c r="F11" s="14" t="s">
        <v>402</v>
      </c>
      <c r="G11" s="14" t="s">
        <v>403</v>
      </c>
      <c r="H11" s="15" t="s">
        <v>404</v>
      </c>
      <c r="I11" s="13"/>
    </row>
    <row r="12" customFormat="false" ht="9.4" hidden="false" customHeight="true" outlineLevel="0" collapsed="false">
      <c r="E12" s="36"/>
      <c r="H12" s="36"/>
      <c r="I12" s="13"/>
    </row>
    <row r="13" customFormat="false" ht="22.35" hidden="false" customHeight="true" outlineLevel="0" collapsed="false">
      <c r="B13" s="12" t="s">
        <v>200</v>
      </c>
      <c r="C13" s="14" t="s">
        <v>405</v>
      </c>
      <c r="D13" s="16" t="s">
        <v>406</v>
      </c>
      <c r="E13" s="37" t="s">
        <v>407</v>
      </c>
      <c r="F13" s="0" t="s">
        <v>408</v>
      </c>
      <c r="G13" s="0" t="s">
        <v>409</v>
      </c>
      <c r="H13" s="36" t="s">
        <v>410</v>
      </c>
      <c r="I13" s="13"/>
    </row>
    <row r="14" customFormat="false" ht="22.35" hidden="false" customHeight="true" outlineLevel="0" collapsed="false">
      <c r="C14" s="14" t="s">
        <v>411</v>
      </c>
      <c r="D14" s="14" t="s">
        <v>412</v>
      </c>
      <c r="E14" s="37" t="s">
        <v>413</v>
      </c>
      <c r="F14" s="14" t="s">
        <v>414</v>
      </c>
      <c r="G14" s="14" t="s">
        <v>415</v>
      </c>
      <c r="H14" s="15" t="s">
        <v>416</v>
      </c>
      <c r="I14" s="13"/>
    </row>
    <row r="15" customFormat="false" ht="22.35" hidden="false" customHeight="true" outlineLevel="0" collapsed="false">
      <c r="B15" s="12" t="s">
        <v>218</v>
      </c>
      <c r="C15" s="14" t="s">
        <v>417</v>
      </c>
      <c r="D15" s="14" t="s">
        <v>418</v>
      </c>
      <c r="E15" s="15" t="s">
        <v>419</v>
      </c>
      <c r="F15" s="14" t="s">
        <v>420</v>
      </c>
      <c r="G15" s="14" t="s">
        <v>421</v>
      </c>
      <c r="H15" s="15" t="s">
        <v>422</v>
      </c>
      <c r="I15" s="13"/>
    </row>
    <row r="16" customFormat="false" ht="22.35" hidden="false" customHeight="true" outlineLevel="0" collapsed="false">
      <c r="B16" s="12"/>
      <c r="C16" s="14" t="s">
        <v>423</v>
      </c>
      <c r="D16" s="14" t="s">
        <v>424</v>
      </c>
      <c r="E16" s="15" t="s">
        <v>425</v>
      </c>
      <c r="F16" s="14" t="s">
        <v>426</v>
      </c>
      <c r="G16" s="14" t="s">
        <v>427</v>
      </c>
      <c r="H16" s="15" t="s">
        <v>428</v>
      </c>
      <c r="I16" s="13"/>
    </row>
    <row r="17" customFormat="false" ht="22.35" hidden="false" customHeight="true" outlineLevel="0" collapsed="false">
      <c r="B17" s="12" t="s">
        <v>234</v>
      </c>
      <c r="C17" s="14" t="s">
        <v>429</v>
      </c>
      <c r="D17" s="14" t="s">
        <v>430</v>
      </c>
      <c r="E17" s="15" t="s">
        <v>431</v>
      </c>
      <c r="F17" s="14" t="s">
        <v>432</v>
      </c>
      <c r="G17" s="14" t="s">
        <v>433</v>
      </c>
      <c r="H17" s="15" t="s">
        <v>434</v>
      </c>
      <c r="I17" s="13"/>
    </row>
    <row r="18" customFormat="false" ht="22.35" hidden="false" customHeight="true" outlineLevel="0" collapsed="false">
      <c r="B18" s="12"/>
      <c r="C18" s="14" t="s">
        <v>435</v>
      </c>
      <c r="D18" s="14" t="s">
        <v>436</v>
      </c>
      <c r="E18" s="15" t="s">
        <v>437</v>
      </c>
      <c r="F18" s="14" t="s">
        <v>438</v>
      </c>
      <c r="G18" s="14" t="s">
        <v>439</v>
      </c>
      <c r="H18" s="15" t="s">
        <v>440</v>
      </c>
      <c r="I18" s="13"/>
    </row>
    <row r="19" customFormat="false" ht="22.35" hidden="false" customHeight="true" outlineLevel="0" collapsed="false">
      <c r="B19" s="12" t="s">
        <v>251</v>
      </c>
      <c r="C19" s="14" t="s">
        <v>441</v>
      </c>
      <c r="D19" s="14" t="s">
        <v>442</v>
      </c>
      <c r="E19" s="15" t="s">
        <v>443</v>
      </c>
      <c r="F19" s="14" t="s">
        <v>444</v>
      </c>
      <c r="G19" s="14" t="s">
        <v>445</v>
      </c>
      <c r="H19" s="15" t="s">
        <v>446</v>
      </c>
      <c r="I19" s="13"/>
    </row>
    <row r="20" customFormat="false" ht="22.35" hidden="false" customHeight="true" outlineLevel="0" collapsed="false">
      <c r="C20" s="14" t="s">
        <v>447</v>
      </c>
      <c r="D20" s="14" t="s">
        <v>448</v>
      </c>
      <c r="E20" s="15" t="s">
        <v>449</v>
      </c>
      <c r="F20" s="14" t="s">
        <v>450</v>
      </c>
      <c r="G20" s="14" t="s">
        <v>451</v>
      </c>
      <c r="H20" s="15" t="s">
        <v>452</v>
      </c>
      <c r="I20" s="13"/>
    </row>
    <row r="21" customFormat="false" ht="6.75" hidden="false" customHeight="true" outlineLevel="0" collapsed="false">
      <c r="B21" s="17" t="s">
        <v>83</v>
      </c>
      <c r="C21" s="17"/>
      <c r="D21" s="19"/>
      <c r="E21" s="19"/>
      <c r="F21" s="19"/>
      <c r="G21" s="19"/>
      <c r="H21" s="19"/>
      <c r="I21" s="38"/>
    </row>
    <row r="22" customFormat="false" ht="7.35" hidden="false" customHeight="true" outlineLevel="0" collapsed="false">
      <c r="B22" s="21"/>
      <c r="C22" s="21"/>
      <c r="D22" s="14"/>
      <c r="E22" s="14"/>
      <c r="F22" s="14"/>
      <c r="G22" s="14"/>
      <c r="H22" s="14"/>
      <c r="I22" s="39"/>
    </row>
    <row r="23" customFormat="false" ht="41.65" hidden="false" customHeight="false" outlineLevel="0" collapsed="false">
      <c r="B23" s="21" t="s">
        <v>84</v>
      </c>
      <c r="C23" s="14" t="s">
        <v>85</v>
      </c>
      <c r="D23" s="14" t="s">
        <v>85</v>
      </c>
      <c r="E23" s="15" t="s">
        <v>85</v>
      </c>
      <c r="F23" s="14" t="s">
        <v>85</v>
      </c>
      <c r="G23" s="14" t="s">
        <v>85</v>
      </c>
      <c r="H23" s="15" t="s">
        <v>85</v>
      </c>
      <c r="I23" s="13" t="s">
        <v>85</v>
      </c>
    </row>
    <row r="24" customFormat="false" ht="23.85" hidden="false" customHeight="true" outlineLevel="0" collapsed="false">
      <c r="B24" s="0" t="s">
        <v>86</v>
      </c>
      <c r="C24" s="33"/>
      <c r="D24" s="33"/>
      <c r="E24" s="40"/>
      <c r="F24" s="33"/>
      <c r="G24" s="33"/>
      <c r="H24" s="40"/>
      <c r="I24" s="41"/>
    </row>
    <row r="25" customFormat="false" ht="23.85" hidden="false" customHeight="true" outlineLevel="0" collapsed="false">
      <c r="B25" s="0" t="s">
        <v>96</v>
      </c>
      <c r="C25" s="33"/>
      <c r="D25" s="33"/>
      <c r="E25" s="40"/>
      <c r="F25" s="33"/>
      <c r="G25" s="33"/>
      <c r="H25" s="40"/>
      <c r="I25" s="41"/>
    </row>
    <row r="26" customFormat="false" ht="25.9" hidden="false" customHeight="true" outlineLevel="0" collapsed="false">
      <c r="B26" s="0" t="s">
        <v>281</v>
      </c>
      <c r="C26" s="33"/>
      <c r="D26" s="33"/>
      <c r="E26" s="40"/>
      <c r="F26" s="33"/>
      <c r="G26" s="33"/>
      <c r="H26" s="40"/>
      <c r="I26" s="41"/>
    </row>
    <row r="27" customFormat="false" ht="23.85" hidden="false" customHeight="true" outlineLevel="0" collapsed="false">
      <c r="B27" s="0" t="s">
        <v>289</v>
      </c>
      <c r="C27" s="33"/>
      <c r="D27" s="33"/>
      <c r="E27" s="40"/>
      <c r="F27" s="33"/>
      <c r="G27" s="33"/>
      <c r="H27" s="40"/>
      <c r="I27" s="41"/>
    </row>
    <row r="28" customFormat="false" ht="23.85" hidden="false" customHeight="true" outlineLevel="0" collapsed="false">
      <c r="B28" s="0" t="s">
        <v>298</v>
      </c>
      <c r="C28" s="33"/>
      <c r="D28" s="33"/>
      <c r="E28" s="40"/>
      <c r="F28" s="33"/>
      <c r="G28" s="33"/>
      <c r="H28" s="40"/>
      <c r="I28" s="41"/>
    </row>
    <row r="29" customFormat="false" ht="23.85" hidden="false" customHeight="true" outlineLevel="0" collapsed="false">
      <c r="B29" s="0" t="s">
        <v>307</v>
      </c>
      <c r="C29" s="33"/>
      <c r="D29" s="33"/>
      <c r="E29" s="40"/>
      <c r="F29" s="33"/>
      <c r="G29" s="33"/>
      <c r="H29" s="40"/>
      <c r="I29" s="41"/>
    </row>
    <row r="30" customFormat="false" ht="23.85" hidden="false" customHeight="true" outlineLevel="0" collapsed="false">
      <c r="B30" s="0" t="s">
        <v>316</v>
      </c>
      <c r="C30" s="33"/>
      <c r="D30" s="33"/>
      <c r="E30" s="40"/>
      <c r="F30" s="33"/>
      <c r="G30" s="33"/>
      <c r="H30" s="40"/>
      <c r="I30" s="41"/>
    </row>
    <row r="31" customFormat="false" ht="23.85" hidden="false" customHeight="true" outlineLevel="0" collapsed="false">
      <c r="B31" s="0" t="s">
        <v>322</v>
      </c>
      <c r="C31" s="33"/>
      <c r="D31" s="33"/>
      <c r="E31" s="40"/>
      <c r="F31" s="33"/>
      <c r="G31" s="33"/>
      <c r="H31" s="40"/>
      <c r="I31" s="41"/>
    </row>
    <row r="32" customFormat="false" ht="23.85" hidden="false" customHeight="true" outlineLevel="0" collapsed="false">
      <c r="B32" s="0" t="s">
        <v>332</v>
      </c>
      <c r="C32" s="33"/>
      <c r="D32" s="33"/>
      <c r="E32" s="40"/>
      <c r="F32" s="33"/>
      <c r="G32" s="33"/>
      <c r="H32" s="40"/>
      <c r="I32" s="41"/>
    </row>
    <row r="33" customFormat="false" ht="23.85" hidden="false" customHeight="true" outlineLevel="0" collapsed="false">
      <c r="B33" s="0" t="s">
        <v>340</v>
      </c>
      <c r="C33" s="33"/>
      <c r="D33" s="33"/>
      <c r="E33" s="40"/>
      <c r="F33" s="33"/>
      <c r="G33" s="33"/>
      <c r="H33" s="40"/>
      <c r="I33" s="41"/>
    </row>
    <row r="34" customFormat="false" ht="9.2" hidden="false" customHeight="true" outlineLevel="0" collapsed="false">
      <c r="B34" s="23"/>
      <c r="C34" s="23"/>
      <c r="D34" s="24"/>
      <c r="E34" s="24"/>
      <c r="F34" s="24"/>
      <c r="G34" s="24"/>
      <c r="H34" s="24"/>
      <c r="I34" s="24"/>
    </row>
    <row r="35" customFormat="false" ht="74.65" hidden="false" customHeight="true" outlineLevel="0" collapsed="false"/>
  </sheetData>
  <mergeCells count="1">
    <mergeCell ref="B1:I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1:D35"/>
  <sheetViews>
    <sheetView showFormulas="false" showGridLines="true" showRowColHeaders="true" showZeros="true" rightToLeft="false" tabSelected="false" showOutlineSymbols="true" defaultGridColor="true" view="normal" topLeftCell="A10" colorId="64" zoomScale="60" zoomScaleNormal="60" zoomScalePageLayoutView="100" workbookViewId="0">
      <selection pane="topLeft" activeCell="B16" activeCellId="0" sqref="B16"/>
    </sheetView>
  </sheetViews>
  <sheetFormatPr defaultRowHeight="14.25" outlineLevelRow="0" outlineLevelCol="0"/>
  <cols>
    <col collapsed="false" customWidth="true" hidden="false" outlineLevel="0" max="1" min="1" style="0" width="2.5"/>
    <col collapsed="false" customWidth="true" hidden="false" outlineLevel="0" max="2" min="2" style="0" width="60.87"/>
    <col collapsed="false" customWidth="true" hidden="false" outlineLevel="0" max="3" min="3" style="0" width="15.62"/>
    <col collapsed="false" customWidth="true" hidden="false" outlineLevel="0" max="4" min="4" style="0" width="15.38"/>
    <col collapsed="false" customWidth="true" hidden="false" outlineLevel="0" max="1025" min="5" style="0" width="10.5"/>
  </cols>
  <sheetData>
    <row r="1" customFormat="false" ht="17.25" hidden="false" customHeight="false" outlineLevel="0" collapsed="false">
      <c r="B1" s="1" t="s">
        <v>453</v>
      </c>
      <c r="C1" s="1"/>
      <c r="D1" s="1"/>
    </row>
    <row r="2" customFormat="false" ht="14.25" hidden="false" customHeight="false" outlineLevel="0" collapsed="false">
      <c r="B2" s="2" t="str">
        <f aca="false">"                                                  "</f>
        <v>                                                  </v>
      </c>
      <c r="C2" s="3" t="str">
        <f aca="false">"(1)"</f>
        <v>(1)</v>
      </c>
      <c r="D2" s="3" t="str">
        <f aca="false">"(2)"</f>
        <v>(2)</v>
      </c>
    </row>
    <row r="3" customFormat="false" ht="50.85" hidden="false" customHeight="true" outlineLevel="0" collapsed="false">
      <c r="C3" s="28" t="s">
        <v>454</v>
      </c>
      <c r="D3" s="10" t="s">
        <v>455</v>
      </c>
    </row>
    <row r="4" customFormat="false" ht="21.6" hidden="false" customHeight="true" outlineLevel="0" collapsed="false">
      <c r="B4" s="12" t="s">
        <v>9</v>
      </c>
      <c r="C4" s="14" t="s">
        <v>456</v>
      </c>
      <c r="D4" s="14" t="s">
        <v>457</v>
      </c>
    </row>
    <row r="5" customFormat="false" ht="20.85" hidden="false" customHeight="true" outlineLevel="0" collapsed="false">
      <c r="C5" s="14" t="s">
        <v>458</v>
      </c>
      <c r="D5" s="14" t="s">
        <v>459</v>
      </c>
    </row>
    <row r="6" customFormat="false" ht="21.6" hidden="false" customHeight="true" outlineLevel="0" collapsed="false">
      <c r="B6" s="12" t="s">
        <v>28</v>
      </c>
      <c r="C6" s="14" t="s">
        <v>460</v>
      </c>
      <c r="D6" s="14" t="s">
        <v>461</v>
      </c>
    </row>
    <row r="7" customFormat="false" ht="20.85" hidden="false" customHeight="true" outlineLevel="0" collapsed="false">
      <c r="B7" s="12"/>
      <c r="C7" s="14" t="s">
        <v>244</v>
      </c>
      <c r="D7" s="14" t="s">
        <v>462</v>
      </c>
    </row>
    <row r="8" customFormat="false" ht="20.85" hidden="false" customHeight="true" outlineLevel="0" collapsed="false">
      <c r="B8" s="12" t="s">
        <v>47</v>
      </c>
      <c r="C8" s="14" t="s">
        <v>463</v>
      </c>
      <c r="D8" s="14" t="s">
        <v>464</v>
      </c>
    </row>
    <row r="9" customFormat="false" ht="19.15" hidden="false" customHeight="true" outlineLevel="0" collapsed="false">
      <c r="B9" s="12"/>
      <c r="C9" s="14" t="s">
        <v>465</v>
      </c>
      <c r="D9" s="14" t="s">
        <v>466</v>
      </c>
    </row>
    <row r="10" customFormat="false" ht="20.1" hidden="false" customHeight="true" outlineLevel="0" collapsed="false">
      <c r="B10" s="12" t="s">
        <v>65</v>
      </c>
      <c r="C10" s="14" t="s">
        <v>467</v>
      </c>
      <c r="D10" s="14" t="s">
        <v>468</v>
      </c>
    </row>
    <row r="11" customFormat="false" ht="22.35" hidden="false" customHeight="true" outlineLevel="0" collapsed="false">
      <c r="C11" s="14" t="s">
        <v>469</v>
      </c>
      <c r="D11" s="14" t="s">
        <v>181</v>
      </c>
    </row>
    <row r="12" customFormat="false" ht="9.4" hidden="false" customHeight="true" outlineLevel="0" collapsed="false">
      <c r="C12" s="42"/>
      <c r="D12" s="42"/>
    </row>
    <row r="13" customFormat="false" ht="22.35" hidden="false" customHeight="true" outlineLevel="0" collapsed="false">
      <c r="B13" s="12" t="s">
        <v>200</v>
      </c>
      <c r="C13" s="14" t="s">
        <v>470</v>
      </c>
      <c r="D13" s="14" t="s">
        <v>471</v>
      </c>
    </row>
    <row r="14" customFormat="false" ht="22.35" hidden="false" customHeight="true" outlineLevel="0" collapsed="false">
      <c r="C14" s="14" t="s">
        <v>472</v>
      </c>
      <c r="D14" s="14" t="s">
        <v>194</v>
      </c>
    </row>
    <row r="15" customFormat="false" ht="22.35" hidden="false" customHeight="true" outlineLevel="0" collapsed="false">
      <c r="B15" s="12" t="s">
        <v>218</v>
      </c>
      <c r="C15" s="14" t="s">
        <v>473</v>
      </c>
      <c r="D15" s="14" t="s">
        <v>474</v>
      </c>
    </row>
    <row r="16" customFormat="false" ht="22.35" hidden="false" customHeight="true" outlineLevel="0" collapsed="false">
      <c r="B16" s="12"/>
      <c r="C16" s="14" t="s">
        <v>475</v>
      </c>
      <c r="D16" s="14" t="s">
        <v>476</v>
      </c>
    </row>
    <row r="17" customFormat="false" ht="22.35" hidden="false" customHeight="true" outlineLevel="0" collapsed="false">
      <c r="B17" s="12" t="s">
        <v>234</v>
      </c>
      <c r="C17" s="14" t="s">
        <v>121</v>
      </c>
      <c r="D17" s="14" t="s">
        <v>477</v>
      </c>
    </row>
    <row r="18" customFormat="false" ht="22.35" hidden="false" customHeight="true" outlineLevel="0" collapsed="false">
      <c r="B18" s="12"/>
      <c r="C18" s="14" t="s">
        <v>478</v>
      </c>
      <c r="D18" s="14" t="s">
        <v>479</v>
      </c>
    </row>
    <row r="19" customFormat="false" ht="22.35" hidden="false" customHeight="true" outlineLevel="0" collapsed="false">
      <c r="B19" s="12" t="s">
        <v>251</v>
      </c>
      <c r="C19" s="14" t="s">
        <v>480</v>
      </c>
      <c r="D19" s="14" t="s">
        <v>481</v>
      </c>
    </row>
    <row r="20" customFormat="false" ht="22.35" hidden="false" customHeight="true" outlineLevel="0" collapsed="false">
      <c r="C20" s="14" t="s">
        <v>482</v>
      </c>
      <c r="D20" s="14" t="s">
        <v>483</v>
      </c>
    </row>
    <row r="21" customFormat="false" ht="6.75" hidden="false" customHeight="true" outlineLevel="0" collapsed="false">
      <c r="B21" s="17" t="s">
        <v>83</v>
      </c>
      <c r="C21" s="17"/>
      <c r="D21" s="19"/>
    </row>
    <row r="22" customFormat="false" ht="7.35" hidden="false" customHeight="true" outlineLevel="0" collapsed="false">
      <c r="B22" s="21"/>
      <c r="C22" s="21"/>
      <c r="D22" s="14"/>
    </row>
    <row r="23" customFormat="false" ht="42.75" hidden="false" customHeight="false" outlineLevel="0" collapsed="false">
      <c r="B23" s="21" t="s">
        <v>84</v>
      </c>
      <c r="C23" s="14" t="s">
        <v>85</v>
      </c>
      <c r="D23" s="14" t="s">
        <v>85</v>
      </c>
    </row>
    <row r="24" customFormat="false" ht="23.85" hidden="false" customHeight="true" outlineLevel="0" collapsed="false">
      <c r="B24" s="0" t="s">
        <v>86</v>
      </c>
      <c r="C24" s="33"/>
      <c r="D24" s="33"/>
    </row>
    <row r="25" customFormat="false" ht="23.85" hidden="false" customHeight="true" outlineLevel="0" collapsed="false">
      <c r="B25" s="0" t="s">
        <v>96</v>
      </c>
      <c r="C25" s="33"/>
      <c r="D25" s="33"/>
    </row>
    <row r="26" customFormat="false" ht="25.9" hidden="false" customHeight="true" outlineLevel="0" collapsed="false">
      <c r="B26" s="0" t="s">
        <v>281</v>
      </c>
      <c r="C26" s="33"/>
      <c r="D26" s="33"/>
    </row>
    <row r="27" customFormat="false" ht="23.85" hidden="false" customHeight="true" outlineLevel="0" collapsed="false">
      <c r="B27" s="0" t="s">
        <v>289</v>
      </c>
      <c r="C27" s="33"/>
      <c r="D27" s="33"/>
    </row>
    <row r="28" customFormat="false" ht="23.85" hidden="false" customHeight="true" outlineLevel="0" collapsed="false">
      <c r="B28" s="0" t="s">
        <v>298</v>
      </c>
      <c r="C28" s="33"/>
      <c r="D28" s="33"/>
    </row>
    <row r="29" customFormat="false" ht="23.85" hidden="false" customHeight="true" outlineLevel="0" collapsed="false">
      <c r="B29" s="0" t="s">
        <v>307</v>
      </c>
      <c r="C29" s="33"/>
      <c r="D29" s="33"/>
    </row>
    <row r="30" customFormat="false" ht="23.85" hidden="false" customHeight="true" outlineLevel="0" collapsed="false">
      <c r="B30" s="0" t="s">
        <v>316</v>
      </c>
      <c r="C30" s="33"/>
      <c r="D30" s="33"/>
    </row>
    <row r="31" customFormat="false" ht="23.85" hidden="false" customHeight="true" outlineLevel="0" collapsed="false">
      <c r="B31" s="0" t="s">
        <v>322</v>
      </c>
      <c r="C31" s="33"/>
      <c r="D31" s="33"/>
    </row>
    <row r="32" customFormat="false" ht="23.85" hidden="false" customHeight="true" outlineLevel="0" collapsed="false">
      <c r="B32" s="0" t="s">
        <v>332</v>
      </c>
      <c r="C32" s="33"/>
      <c r="D32" s="33"/>
    </row>
    <row r="33" customFormat="false" ht="23.85" hidden="false" customHeight="true" outlineLevel="0" collapsed="false">
      <c r="B33" s="0" t="s">
        <v>340</v>
      </c>
      <c r="C33" s="33"/>
      <c r="D33" s="33"/>
    </row>
    <row r="34" customFormat="false" ht="9.2" hidden="false" customHeight="true" outlineLevel="0" collapsed="false">
      <c r="B34" s="23"/>
      <c r="C34" s="23"/>
      <c r="D34" s="24"/>
    </row>
    <row r="35" customFormat="false" ht="74.65" hidden="false" customHeight="true" outlineLevel="0" collapsed="false"/>
  </sheetData>
  <mergeCells count="1">
    <mergeCell ref="B1:D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1990</TotalTime>
  <Application>LibreOffice/5.2.7.2$Windows_x86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2018-02-06T16:23:23Z</dcterms:created>
  <dc:creator>Bilal Husnain Zia</dc:creator>
  <dc:description/>
  <dc:language>en-US</dc:language>
  <cp:lastModifiedBy/>
  <cp:lastPrinted>2018-03-26T20:21:36Z</cp:lastPrinted>
  <dcterms:modified xsi:type="dcterms:W3CDTF">2018-06-19T13:39:58Z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