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20\"/>
    </mc:Choice>
  </mc:AlternateContent>
  <bookViews>
    <workbookView xWindow="-120" yWindow="-120" windowWidth="20610" windowHeight="10185" tabRatio="767" activeTab="2"/>
  </bookViews>
  <sheets>
    <sheet name="PPMP form" sheetId="19" r:id="rId1"/>
    <sheet name="SAMPLE" sheetId="20" r:id="rId2"/>
    <sheet name="FINAL" sheetId="21" r:id="rId3"/>
    <sheet name="Updated Budget -PMD as of 10-1" sheetId="15" state="hidden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20" l="1"/>
  <c r="F297" i="21"/>
  <c r="F298" i="21"/>
  <c r="F299" i="21"/>
  <c r="F300" i="21"/>
  <c r="F301" i="21"/>
  <c r="F302" i="21"/>
  <c r="F303" i="21"/>
  <c r="F304" i="21"/>
  <c r="F305" i="21"/>
  <c r="F306" i="21"/>
  <c r="F307" i="21" l="1"/>
  <c r="F296" i="21"/>
  <c r="F295" i="21"/>
  <c r="F294" i="21"/>
  <c r="F293" i="21"/>
  <c r="F292" i="21"/>
  <c r="F291" i="21"/>
  <c r="F290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70" i="21"/>
  <c r="F269" i="21"/>
  <c r="F268" i="21"/>
  <c r="F267" i="21"/>
  <c r="F266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6" i="21"/>
  <c r="F245" i="21"/>
  <c r="F244" i="21"/>
  <c r="F243" i="21"/>
  <c r="F242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22" i="21"/>
  <c r="F221" i="21"/>
  <c r="F220" i="21"/>
  <c r="F219" i="21"/>
  <c r="F218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8" i="21"/>
  <c r="F197" i="21"/>
  <c r="F196" i="21"/>
  <c r="F195" i="21"/>
  <c r="F194" i="21"/>
  <c r="F193" i="21"/>
  <c r="F192" i="21"/>
  <c r="F191" i="21"/>
  <c r="F190" i="21"/>
  <c r="F189" i="21"/>
  <c r="F188" i="21"/>
  <c r="F187" i="21"/>
  <c r="F186" i="21"/>
  <c r="F185" i="21"/>
  <c r="F184" i="21"/>
  <c r="F183" i="21"/>
  <c r="F181" i="21"/>
  <c r="F180" i="21"/>
  <c r="F179" i="21"/>
  <c r="F178" i="21"/>
  <c r="F177" i="21"/>
  <c r="F176" i="21"/>
  <c r="F175" i="21"/>
  <c r="F174" i="21"/>
  <c r="F173" i="21"/>
  <c r="F172" i="21"/>
  <c r="F171" i="21"/>
  <c r="F170" i="21"/>
  <c r="F169" i="21"/>
  <c r="F168" i="21"/>
  <c r="F167" i="21"/>
  <c r="F166" i="21"/>
  <c r="F165" i="21"/>
  <c r="F164" i="21"/>
  <c r="F163" i="21"/>
  <c r="F162" i="21"/>
  <c r="F160" i="21"/>
  <c r="F159" i="21"/>
  <c r="F158" i="21"/>
  <c r="F157" i="21"/>
  <c r="F156" i="21"/>
  <c r="F155" i="21"/>
  <c r="F154" i="21"/>
  <c r="F153" i="21"/>
  <c r="F152" i="21"/>
  <c r="F151" i="21"/>
  <c r="F150" i="21"/>
  <c r="F149" i="21"/>
  <c r="F148" i="21"/>
  <c r="F147" i="21"/>
  <c r="F146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2" i="21"/>
  <c r="F131" i="21"/>
  <c r="F129" i="21"/>
  <c r="F128" i="21"/>
  <c r="F127" i="21"/>
  <c r="F126" i="21"/>
  <c r="F125" i="21"/>
  <c r="F124" i="21"/>
  <c r="F123" i="21"/>
  <c r="F122" i="21"/>
  <c r="F121" i="21"/>
  <c r="F120" i="21"/>
  <c r="F119" i="21"/>
  <c r="F118" i="21"/>
  <c r="F117" i="21"/>
  <c r="F116" i="21"/>
  <c r="F115" i="21"/>
  <c r="F114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5" i="21"/>
  <c r="F84" i="21"/>
  <c r="F83" i="21"/>
  <c r="F82" i="21"/>
  <c r="F81" i="21"/>
  <c r="F80" i="21"/>
  <c r="F79" i="21"/>
  <c r="F78" i="21"/>
  <c r="F77" i="21"/>
  <c r="F76" i="21"/>
  <c r="F75" i="21"/>
  <c r="F73" i="21"/>
  <c r="F72" i="21"/>
  <c r="F71" i="21"/>
  <c r="F70" i="21"/>
  <c r="F69" i="21"/>
  <c r="F68" i="21"/>
  <c r="F67" i="21"/>
  <c r="F66" i="21"/>
  <c r="F64" i="21"/>
  <c r="F63" i="21"/>
  <c r="F62" i="21"/>
  <c r="F61" i="21"/>
  <c r="F60" i="21"/>
  <c r="F59" i="21"/>
  <c r="F58" i="21"/>
  <c r="F57" i="21"/>
  <c r="F56" i="21"/>
  <c r="F55" i="21"/>
  <c r="F54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182" i="21" l="1"/>
  <c r="F74" i="21"/>
  <c r="F65" i="21"/>
  <c r="F133" i="21"/>
  <c r="F53" i="21"/>
  <c r="F161" i="21"/>
  <c r="F113" i="21"/>
  <c r="F130" i="21"/>
  <c r="F86" i="21"/>
  <c r="F33" i="20" l="1"/>
  <c r="F32" i="20"/>
  <c r="F31" i="20"/>
  <c r="F30" i="20"/>
  <c r="F29" i="20"/>
  <c r="F28" i="20"/>
  <c r="F27" i="20"/>
  <c r="F26" i="20"/>
  <c r="F25" i="20"/>
  <c r="E25" i="20" s="1"/>
  <c r="F24" i="20"/>
  <c r="E24" i="20" s="1"/>
  <c r="F23" i="20"/>
  <c r="E23" i="20" s="1"/>
  <c r="F22" i="20"/>
  <c r="E22" i="20" s="1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10" i="19"/>
  <c r="F11" i="19"/>
  <c r="F12" i="19"/>
  <c r="F13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9" i="19"/>
  <c r="F62" i="19" l="1"/>
  <c r="P13" i="15" l="1"/>
  <c r="C13" i="15"/>
  <c r="P30" i="15"/>
  <c r="Q28" i="15"/>
  <c r="N28" i="15"/>
  <c r="K28" i="15"/>
  <c r="H28" i="15"/>
  <c r="F28" i="15"/>
  <c r="P25" i="15"/>
  <c r="P23" i="15"/>
  <c r="C23" i="15"/>
  <c r="E18" i="15"/>
  <c r="C17" i="15"/>
  <c r="P7" i="15"/>
  <c r="C7" i="15"/>
  <c r="P28" i="15" l="1"/>
  <c r="P32" i="15" s="1"/>
</calcChain>
</file>

<file path=xl/sharedStrings.xml><?xml version="1.0" encoding="utf-8"?>
<sst xmlns="http://schemas.openxmlformats.org/spreadsheetml/2006/main" count="576" uniqueCount="341">
  <si>
    <t>CODE</t>
  </si>
  <si>
    <t>GENERAL DESCRIPTION</t>
  </si>
  <si>
    <t>QUANTITY/</t>
  </si>
  <si>
    <t>SIZE</t>
  </si>
  <si>
    <t>ESTIMATED BUDGET</t>
  </si>
  <si>
    <t>Mode of Procurement</t>
  </si>
  <si>
    <t>SCHEDULE/MILESTONE OF ACTIVITIES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</si>
  <si>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</si>
  <si>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</si>
  <si>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</si>
  <si>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</si>
  <si>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</si>
  <si>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</si>
  <si>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</si>
  <si>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</si>
  <si>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</si>
  <si>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</si>
  <si>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</si>
  <si>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</si>
  <si>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 xml:space="preserve">                           </t>
  </si>
  <si>
    <t>Cluster 1 - Baguio</t>
  </si>
  <si>
    <t>30 participants + 8 TSO Staff</t>
  </si>
  <si>
    <t>Cluster 4 - Cebu</t>
  </si>
  <si>
    <t>Supplies</t>
  </si>
  <si>
    <t>CLUSTER</t>
  </si>
  <si>
    <t>No of Provinces</t>
  </si>
  <si>
    <t xml:space="preserve">Approximate No. of Participants </t>
  </si>
  <si>
    <t>CAR</t>
  </si>
  <si>
    <t>Total</t>
  </si>
  <si>
    <t>4A</t>
  </si>
  <si>
    <t>4B</t>
  </si>
  <si>
    <t>Cluster 5 - Davao</t>
  </si>
  <si>
    <t>ARMM</t>
  </si>
  <si>
    <t>TOTAL</t>
  </si>
  <si>
    <t>Land</t>
  </si>
  <si>
    <t>Transportation (for 8 TSO Staff)</t>
  </si>
  <si>
    <t>Communication Expenses (Freight)</t>
  </si>
  <si>
    <t>Projects</t>
  </si>
  <si>
    <t>by Regions</t>
  </si>
  <si>
    <t>Printing</t>
  </si>
  <si>
    <t>Honoraria</t>
  </si>
  <si>
    <t>Award/Souvenirs</t>
  </si>
  <si>
    <t>Lease of Venue/Meals</t>
  </si>
  <si>
    <t>Add contingency</t>
  </si>
  <si>
    <t>Per Diem</t>
  </si>
  <si>
    <t>1,700/night, 800/halfday 3D/2N =4,200.00 /participant</t>
  </si>
  <si>
    <t>est @ 120.00</t>
  </si>
  <si>
    <t>120.00 x 30</t>
  </si>
  <si>
    <t>4,200.00/participant</t>
  </si>
  <si>
    <t>4,200.00/ participant</t>
  </si>
  <si>
    <t>142, 800.00</t>
  </si>
  <si>
    <t>1,700/night, 800/halfday 3D/2N</t>
  </si>
  <si>
    <t>1. Training for Omes 3 Days/2 nights</t>
  </si>
  <si>
    <t>120 x 26</t>
  </si>
  <si>
    <t>120 x 36</t>
  </si>
  <si>
    <t>4 taxis  fr office to airport BF=2,000.00 Airport to Venue (Cebu) BF = 2,000.00</t>
  </si>
  <si>
    <t>est 6,500.00/pax +3,200 TF</t>
  </si>
  <si>
    <t>Air with terminal Fee @ 400.00 BF</t>
  </si>
  <si>
    <t>2. Nationwide Launching of OMES</t>
  </si>
  <si>
    <t>Advertising/Publication</t>
  </si>
  <si>
    <t>3. Training Specialist (OMES)</t>
  </si>
  <si>
    <t>Professional Services</t>
  </si>
  <si>
    <t>PMD Supplies/Operations</t>
  </si>
  <si>
    <t>TOTAL Training Expense</t>
  </si>
  <si>
    <t>40+ 8 TSO Staff</t>
  </si>
  <si>
    <t>30 + 8 TSO Staff</t>
  </si>
  <si>
    <t>around 130 guests including TSO Staff</t>
  </si>
  <si>
    <t>rental of a van</t>
  </si>
  <si>
    <t>TOTAL BUDGET:</t>
  </si>
  <si>
    <t>Cluster 2 and 3 - Metro Manila</t>
  </si>
  <si>
    <t>29 provinces x 2 pax each</t>
  </si>
  <si>
    <t xml:space="preserve">4 taxis  fr or to the office x 500 per travel </t>
  </si>
  <si>
    <t>58 pax + 12 TSO staff = 70 pax</t>
  </si>
  <si>
    <t>58 x 100</t>
  </si>
  <si>
    <t>2000 x 3 days x 70 pax</t>
  </si>
  <si>
    <r>
      <t xml:space="preserve">  </t>
    </r>
    <r>
      <rPr>
        <b/>
        <u/>
        <sz val="10"/>
        <color theme="1"/>
        <rFont val="Times New Roman"/>
        <family val="1"/>
      </rPr>
      <t>PROJECT PROCUREMENT MANAGEMENT PLAN (PPMP)</t>
    </r>
  </si>
  <si>
    <t xml:space="preserve">          </t>
  </si>
  <si>
    <t>Evaluated by:</t>
  </si>
  <si>
    <t>Recommending Approval:</t>
  </si>
  <si>
    <t>Jaime S. Bernadas, MD, MGM, CESO III</t>
  </si>
  <si>
    <t>Director IV</t>
  </si>
  <si>
    <t xml:space="preserve">Prepared By:                                                                                          </t>
  </si>
  <si>
    <t xml:space="preserve">END-USER/UNIT: </t>
  </si>
  <si>
    <t>Charged to:</t>
  </si>
  <si>
    <t>Division Head</t>
  </si>
  <si>
    <t>Director III</t>
  </si>
  <si>
    <t>Administrative Officer V, Budget Section</t>
  </si>
  <si>
    <t>Projects, Programs and Activities (PAPs)</t>
  </si>
  <si>
    <t>Ellenietta HMV N. Gamolo, MD, MPH, CESE</t>
  </si>
  <si>
    <t>Approved:</t>
  </si>
  <si>
    <t>Leonora A. Aniel</t>
  </si>
  <si>
    <r>
      <t>NOTE:</t>
    </r>
    <r>
      <rPr>
        <b/>
        <i/>
        <sz val="10"/>
        <color theme="1"/>
        <rFont val="Times New Roman"/>
        <family val="1"/>
      </rPr>
      <t xml:space="preserve">      Technical Specifications for each Item/Project being proposed shall be submitted as part of the PPMP</t>
    </r>
  </si>
  <si>
    <t>UNIT COST</t>
  </si>
  <si>
    <t>UNIT OF ISSUE</t>
  </si>
  <si>
    <r>
      <rPr>
        <sz val="7"/>
        <rFont val="Arial"/>
        <family val="2"/>
      </rPr>
      <t xml:space="preserve">Republic of the Philippines
</t>
    </r>
    <r>
      <rPr>
        <sz val="8"/>
        <rFont val="Arial"/>
        <family val="2"/>
      </rPr>
      <t xml:space="preserve">DEPARTMENT OF HEALTH
</t>
    </r>
    <r>
      <rPr>
        <b/>
        <sz val="8"/>
        <rFont val="Arial"/>
        <family val="2"/>
      </rPr>
      <t xml:space="preserve">CENTRAL VISAYAS CENTER for HEALTH DEVELOPMENT
</t>
    </r>
    <r>
      <rPr>
        <b/>
        <u/>
        <sz val="10"/>
        <rFont val="Arial"/>
        <family val="2"/>
      </rPr>
      <t>PROJECT PROCUREMENT MANAGEMENT PLAN (PPMP)</t>
    </r>
    <r>
      <rPr>
        <b/>
        <sz val="10"/>
        <rFont val="Arial"/>
        <family val="2"/>
      </rPr>
      <t xml:space="preserve"> </t>
    </r>
    <r>
      <rPr>
        <b/>
        <u/>
        <sz val="10"/>
        <rFont val="Arial"/>
        <family val="2"/>
      </rPr>
      <t>CY 2019</t>
    </r>
  </si>
  <si>
    <r>
      <rPr>
        <sz val="7"/>
        <rFont val="Arial"/>
        <family val="2"/>
      </rPr>
      <t xml:space="preserve">END-USER/UNIT :
</t>
    </r>
    <r>
      <rPr>
        <sz val="7"/>
        <rFont val="Arial"/>
        <family val="2"/>
      </rPr>
      <t xml:space="preserve">Charged to :
</t>
    </r>
    <r>
      <rPr>
        <sz val="7"/>
        <rFont val="Arial"/>
        <family val="2"/>
      </rPr>
      <t>Project, Programs and Activities(PAPs)</t>
    </r>
  </si>
  <si>
    <r>
      <rPr>
        <b/>
        <sz val="7"/>
        <rFont val="Arial"/>
        <family val="2"/>
      </rPr>
      <t>CODE</t>
    </r>
  </si>
  <si>
    <r>
      <rPr>
        <b/>
        <sz val="7"/>
        <rFont val="Arial"/>
        <family val="2"/>
      </rPr>
      <t>General Description</t>
    </r>
  </si>
  <si>
    <t>Unit of Issue</t>
  </si>
  <si>
    <r>
      <rPr>
        <b/>
        <sz val="7"/>
        <rFont val="Arial"/>
        <family val="2"/>
      </rPr>
      <t xml:space="preserve">Qty /
</t>
    </r>
    <r>
      <rPr>
        <b/>
        <sz val="7"/>
        <rFont val="Arial"/>
        <family val="2"/>
      </rPr>
      <t>Size</t>
    </r>
  </si>
  <si>
    <r>
      <rPr>
        <b/>
        <sz val="7"/>
        <rFont val="Arial"/>
        <family val="2"/>
      </rPr>
      <t xml:space="preserve">Estimated
</t>
    </r>
    <r>
      <rPr>
        <b/>
        <sz val="7"/>
        <rFont val="Arial"/>
        <family val="2"/>
      </rPr>
      <t>Budget</t>
    </r>
  </si>
  <si>
    <r>
      <rPr>
        <b/>
        <sz val="7"/>
        <rFont val="Arial"/>
        <family val="2"/>
      </rPr>
      <t xml:space="preserve">Mode
</t>
    </r>
    <r>
      <rPr>
        <b/>
        <sz val="7"/>
        <rFont val="Arial"/>
        <family val="2"/>
      </rPr>
      <t>Procurement</t>
    </r>
  </si>
  <si>
    <r>
      <rPr>
        <b/>
        <sz val="7"/>
        <rFont val="Arial"/>
        <family val="2"/>
      </rPr>
      <t>SCHEDULE / MILESTONE OF ACTIVITIES</t>
    </r>
  </si>
  <si>
    <r>
      <rPr>
        <b/>
        <sz val="7"/>
        <rFont val="Arial"/>
        <family val="2"/>
      </rPr>
      <t>Jan</t>
    </r>
  </si>
  <si>
    <r>
      <rPr>
        <b/>
        <sz val="7"/>
        <rFont val="Arial"/>
        <family val="2"/>
      </rPr>
      <t>Feb</t>
    </r>
  </si>
  <si>
    <r>
      <rPr>
        <b/>
        <sz val="7"/>
        <rFont val="Arial"/>
        <family val="2"/>
      </rPr>
      <t>Mar</t>
    </r>
  </si>
  <si>
    <r>
      <rPr>
        <b/>
        <sz val="7"/>
        <rFont val="Arial"/>
        <family val="2"/>
      </rPr>
      <t>Apr</t>
    </r>
  </si>
  <si>
    <r>
      <rPr>
        <b/>
        <sz val="7"/>
        <rFont val="Arial"/>
        <family val="2"/>
      </rPr>
      <t>May</t>
    </r>
  </si>
  <si>
    <r>
      <rPr>
        <b/>
        <sz val="7"/>
        <rFont val="Arial"/>
        <family val="2"/>
      </rPr>
      <t>Jun</t>
    </r>
  </si>
  <si>
    <r>
      <rPr>
        <b/>
        <sz val="7"/>
        <rFont val="Arial"/>
        <family val="2"/>
      </rPr>
      <t>Jul</t>
    </r>
  </si>
  <si>
    <r>
      <rPr>
        <b/>
        <sz val="7"/>
        <rFont val="Arial"/>
        <family val="2"/>
      </rPr>
      <t>Aug</t>
    </r>
  </si>
  <si>
    <r>
      <rPr>
        <b/>
        <sz val="7"/>
        <rFont val="Arial"/>
        <family val="2"/>
      </rPr>
      <t>Sep</t>
    </r>
  </si>
  <si>
    <r>
      <rPr>
        <b/>
        <sz val="7"/>
        <rFont val="Arial"/>
        <family val="2"/>
      </rPr>
      <t>Oct</t>
    </r>
  </si>
  <si>
    <r>
      <rPr>
        <b/>
        <sz val="7"/>
        <rFont val="Arial"/>
        <family val="2"/>
      </rPr>
      <t>Nov</t>
    </r>
  </si>
  <si>
    <r>
      <rPr>
        <b/>
        <sz val="7"/>
        <rFont val="Arial"/>
        <family val="2"/>
      </rPr>
      <t>Dec</t>
    </r>
  </si>
  <si>
    <r>
      <rPr>
        <b/>
        <sz val="7"/>
        <rFont val="Arial"/>
        <family val="2"/>
      </rPr>
      <t xml:space="preserve">I. OFFICE SUPPLIES
</t>
    </r>
    <r>
      <rPr>
        <b/>
        <sz val="7"/>
        <rFont val="Arial"/>
        <family val="2"/>
      </rPr>
      <t xml:space="preserve">A. CONSUMABLES:
</t>
    </r>
    <r>
      <rPr>
        <b/>
        <sz val="7"/>
        <rFont val="Arial"/>
        <family val="2"/>
      </rPr>
      <t>1. COMMON-USE/REGULAR/STANDARD OFFICE SUPPLIES:</t>
    </r>
  </si>
  <si>
    <r>
      <rPr>
        <sz val="7"/>
        <rFont val="Arial"/>
        <family val="2"/>
      </rPr>
      <t>Clip - Backfold - 1"</t>
    </r>
  </si>
  <si>
    <r>
      <rPr>
        <sz val="7"/>
        <rFont val="Arial"/>
        <family val="2"/>
      </rPr>
      <t>pcs</t>
    </r>
  </si>
  <si>
    <r>
      <rPr>
        <sz val="7"/>
        <rFont val="Arial"/>
        <family val="2"/>
      </rPr>
      <t>Clip - Backfold - 2"</t>
    </r>
  </si>
  <si>
    <r>
      <rPr>
        <sz val="7"/>
        <rFont val="Arial"/>
        <family val="2"/>
      </rPr>
      <t>Clip - Paper, 32mm</t>
    </r>
  </si>
  <si>
    <r>
      <rPr>
        <sz val="7"/>
        <rFont val="Arial"/>
        <family val="2"/>
      </rPr>
      <t>box</t>
    </r>
  </si>
  <si>
    <r>
      <rPr>
        <sz val="7"/>
        <rFont val="Arial"/>
        <family val="2"/>
      </rPr>
      <t>Clip - Paper, 48mm</t>
    </r>
  </si>
  <si>
    <r>
      <rPr>
        <sz val="7"/>
        <rFont val="Arial"/>
        <family val="2"/>
      </rPr>
      <t>Data Filer/Magazine Holder Box, 15 3/4 x 4 1/2 x 9 - Blue</t>
    </r>
  </si>
  <si>
    <r>
      <rPr>
        <sz val="7"/>
        <rFont val="Arial"/>
        <family val="2"/>
      </rPr>
      <t>Data Filer/Magazine Holder Box, 15 3/4 x 4 1/2 x 9 - Green</t>
    </r>
  </si>
  <si>
    <r>
      <rPr>
        <sz val="7"/>
        <rFont val="Arial"/>
        <family val="2"/>
      </rPr>
      <t>Data Filer/Magazine Holder Box, 15 3/4 x 4 1/2 x 9 - Red</t>
    </r>
  </si>
  <si>
    <r>
      <rPr>
        <sz val="7"/>
        <rFont val="Arial"/>
        <family val="2"/>
      </rPr>
      <t>Envelope - Brown, Long</t>
    </r>
  </si>
  <si>
    <r>
      <rPr>
        <sz val="7"/>
        <rFont val="Arial"/>
        <family val="2"/>
      </rPr>
      <t>Envelope - Expanding, Long with garter</t>
    </r>
  </si>
  <si>
    <r>
      <rPr>
        <sz val="7"/>
        <rFont val="Arial"/>
        <family val="2"/>
      </rPr>
      <t>Envelope - Mailing/Letter, Long, White, 500</t>
    </r>
  </si>
  <si>
    <r>
      <rPr>
        <sz val="7"/>
        <rFont val="Arial"/>
        <family val="2"/>
      </rPr>
      <t>Envelope - Mailing/Letter, Window, Long, White, 500</t>
    </r>
  </si>
  <si>
    <r>
      <rPr>
        <sz val="7"/>
        <rFont val="Arial"/>
        <family val="2"/>
      </rPr>
      <t>Fastener - Plastic, 50</t>
    </r>
  </si>
  <si>
    <r>
      <rPr>
        <sz val="7"/>
        <rFont val="Arial"/>
        <family val="2"/>
      </rPr>
      <t>pair</t>
    </r>
  </si>
  <si>
    <r>
      <rPr>
        <sz val="7"/>
        <rFont val="Arial"/>
        <family val="2"/>
      </rPr>
      <t>Fastener - Screw type 1</t>
    </r>
  </si>
  <si>
    <r>
      <rPr>
        <sz val="7"/>
        <rFont val="Arial"/>
        <family val="2"/>
      </rPr>
      <t>Fastener - Screw type 2</t>
    </r>
  </si>
  <si>
    <r>
      <rPr>
        <sz val="7"/>
        <rFont val="Arial"/>
        <family val="2"/>
      </rPr>
      <t>Fastener - Screw type 3</t>
    </r>
  </si>
  <si>
    <r>
      <rPr>
        <sz val="7"/>
        <rFont val="Arial"/>
        <family val="2"/>
      </rPr>
      <t>Fastener - Screw type 4</t>
    </r>
  </si>
  <si>
    <r>
      <rPr>
        <sz val="7"/>
        <rFont val="Arial"/>
        <family val="2"/>
      </rPr>
      <t>Folder - Long, White, 14 pts.</t>
    </r>
  </si>
  <si>
    <r>
      <rPr>
        <sz val="7"/>
        <rFont val="Arial"/>
        <family val="2"/>
      </rPr>
      <t>Glue - All Purpose, 200g</t>
    </r>
  </si>
  <si>
    <r>
      <rPr>
        <sz val="7"/>
        <rFont val="Arial"/>
        <family val="2"/>
      </rPr>
      <t>bottle</t>
    </r>
  </si>
  <si>
    <r>
      <rPr>
        <sz val="7"/>
        <rFont val="Arial"/>
        <family val="2"/>
      </rPr>
      <t>Ink - Stamp Pad, 50ml, violet</t>
    </r>
  </si>
  <si>
    <r>
      <rPr>
        <sz val="7"/>
        <rFont val="Arial"/>
        <family val="2"/>
      </rPr>
      <t>Note Pad Stick-on  3" x  4", 100 sheets/pad</t>
    </r>
  </si>
  <si>
    <r>
      <rPr>
        <sz val="7"/>
        <rFont val="Arial"/>
        <family val="2"/>
      </rPr>
      <t>pad</t>
    </r>
  </si>
  <si>
    <r>
      <rPr>
        <sz val="7"/>
        <rFont val="Arial"/>
        <family val="2"/>
      </rPr>
      <t>Paper - Bondpaper, A4, Substance 20</t>
    </r>
  </si>
  <si>
    <r>
      <rPr>
        <sz val="7"/>
        <rFont val="Arial"/>
        <family val="2"/>
      </rPr>
      <t>ream</t>
    </r>
  </si>
  <si>
    <r>
      <rPr>
        <sz val="7"/>
        <rFont val="Arial"/>
        <family val="2"/>
      </rPr>
      <t>Paper - Bondpaper, Long, Substance 20</t>
    </r>
  </si>
  <si>
    <r>
      <rPr>
        <sz val="7"/>
        <rFont val="Arial"/>
        <family val="2"/>
      </rPr>
      <t>Paper - Fax, 216mm x 30mm</t>
    </r>
  </si>
  <si>
    <r>
      <rPr>
        <sz val="7"/>
        <rFont val="Arial"/>
        <family val="2"/>
      </rPr>
      <t>roll</t>
    </r>
  </si>
  <si>
    <r>
      <rPr>
        <sz val="7"/>
        <rFont val="Arial"/>
        <family val="2"/>
      </rPr>
      <t>Paper - Laid, 8 1/2"x11", 500</t>
    </r>
  </si>
  <si>
    <r>
      <rPr>
        <sz val="7"/>
        <rFont val="Arial"/>
        <family val="2"/>
      </rPr>
      <t>Pen - Ballpen, Black</t>
    </r>
  </si>
  <si>
    <r>
      <rPr>
        <sz val="7"/>
        <rFont val="Arial"/>
        <family val="2"/>
      </rPr>
      <t>Pen - Ballpen, Blue</t>
    </r>
  </si>
  <si>
    <r>
      <rPr>
        <sz val="7"/>
        <rFont val="Arial"/>
        <family val="2"/>
      </rPr>
      <t>Pen - Ballpen, Green</t>
    </r>
  </si>
  <si>
    <r>
      <rPr>
        <sz val="7"/>
        <rFont val="Arial"/>
        <family val="2"/>
      </rPr>
      <t>Pen - Ballpen, Red (COA Only)</t>
    </r>
  </si>
  <si>
    <r>
      <rPr>
        <sz val="7"/>
        <rFont val="Arial"/>
        <family val="2"/>
      </rPr>
      <t>Pen - Highlighter, Neon Green/Yellow</t>
    </r>
  </si>
  <si>
    <r>
      <rPr>
        <sz val="7"/>
        <rFont val="Arial"/>
        <family val="2"/>
      </rPr>
      <t>Pen - Marker, Permanent, Broad, Black</t>
    </r>
  </si>
  <si>
    <r>
      <rPr>
        <sz val="7"/>
        <rFont val="Arial"/>
        <family val="2"/>
      </rPr>
      <t>Pen - Marker, Permanent, Broad, Blue</t>
    </r>
  </si>
  <si>
    <r>
      <rPr>
        <sz val="7"/>
        <rFont val="Arial"/>
        <family val="2"/>
      </rPr>
      <t>Pen - Marker, Permanent, Broad, Red</t>
    </r>
  </si>
  <si>
    <r>
      <rPr>
        <sz val="7"/>
        <rFont val="Arial"/>
        <family val="2"/>
      </rPr>
      <t>Pen - Signpen, 0.5 MM, Black</t>
    </r>
  </si>
  <si>
    <r>
      <rPr>
        <sz val="7"/>
        <rFont val="Arial"/>
        <family val="2"/>
      </rPr>
      <t>Pen - Signpen, 0.5 MM, Blue</t>
    </r>
  </si>
  <si>
    <r>
      <rPr>
        <sz val="7"/>
        <rFont val="Arial"/>
        <family val="2"/>
      </rPr>
      <t>Record Book - 150 Leaves, smyth sewn</t>
    </r>
  </si>
  <si>
    <r>
      <rPr>
        <sz val="7"/>
        <rFont val="Arial"/>
        <family val="2"/>
      </rPr>
      <t>Record Book - 300 Leaves, smyth sewn</t>
    </r>
  </si>
  <si>
    <r>
      <rPr>
        <sz val="7"/>
        <rFont val="Arial"/>
        <family val="2"/>
      </rPr>
      <t>Rubberband, 350 grams</t>
    </r>
  </si>
  <si>
    <r>
      <rPr>
        <sz val="7"/>
        <rFont val="Arial"/>
        <family val="2"/>
      </rPr>
      <t>Staple Wire - # 23 x 10</t>
    </r>
  </si>
  <si>
    <r>
      <rPr>
        <sz val="7"/>
        <rFont val="Arial"/>
        <family val="2"/>
      </rPr>
      <t>Staple Wire - # 35</t>
    </r>
  </si>
  <si>
    <r>
      <rPr>
        <sz val="7"/>
        <rFont val="Arial"/>
        <family val="2"/>
      </rPr>
      <t>Tape - Masking, 1", 25m</t>
    </r>
  </si>
  <si>
    <r>
      <rPr>
        <sz val="7"/>
        <rFont val="Arial"/>
        <family val="2"/>
      </rPr>
      <t>Tape - Masking, 2", 25m</t>
    </r>
  </si>
  <si>
    <r>
      <rPr>
        <sz val="7"/>
        <rFont val="Arial"/>
        <family val="2"/>
      </rPr>
      <t>Tape - Masking, 2", 50m</t>
    </r>
  </si>
  <si>
    <r>
      <rPr>
        <sz val="7"/>
        <rFont val="Arial"/>
        <family val="2"/>
      </rPr>
      <t>Tape - Transparent, 1", 50m</t>
    </r>
  </si>
  <si>
    <r>
      <rPr>
        <sz val="7"/>
        <rFont val="Arial"/>
        <family val="2"/>
      </rPr>
      <t>Tape - Transparent, 2", 25m</t>
    </r>
  </si>
  <si>
    <r>
      <rPr>
        <sz val="7"/>
        <rFont val="Arial"/>
        <family val="2"/>
      </rPr>
      <t>USB 16 GB</t>
    </r>
  </si>
  <si>
    <r>
      <rPr>
        <b/>
        <sz val="7"/>
        <rFont val="Arial"/>
        <family val="2"/>
      </rPr>
      <t>2. TRAINING SUPPLIES:</t>
    </r>
  </si>
  <si>
    <r>
      <rPr>
        <sz val="7"/>
        <rFont val="Arial"/>
        <family val="2"/>
      </rPr>
      <t>Cartolina, Assorted Color, 78 gsm min</t>
    </r>
  </si>
  <si>
    <r>
      <rPr>
        <sz val="7"/>
        <rFont val="Arial"/>
        <family val="2"/>
      </rPr>
      <t>Cartolina, White, 99 gsm min</t>
    </r>
  </si>
  <si>
    <r>
      <rPr>
        <sz val="7"/>
        <rFont val="Arial"/>
        <family val="2"/>
      </rPr>
      <t>Eraser - Whiteboard, Felt</t>
    </r>
  </si>
  <si>
    <r>
      <rPr>
        <sz val="7"/>
        <rFont val="Arial"/>
        <family val="2"/>
      </rPr>
      <t>ID Sling - Garterized with name tags (landscape)</t>
    </r>
  </si>
  <si>
    <r>
      <rPr>
        <sz val="7"/>
        <rFont val="Arial"/>
        <family val="2"/>
      </rPr>
      <t>Manila Paper, 36" x 48", Pre-cut</t>
    </r>
  </si>
  <si>
    <r>
      <rPr>
        <sz val="7"/>
        <rFont val="Arial"/>
        <family val="2"/>
      </rPr>
      <t>Metacards (4 colors) 100</t>
    </r>
  </si>
  <si>
    <r>
      <rPr>
        <sz val="7"/>
        <rFont val="Arial"/>
        <family val="2"/>
      </rPr>
      <t>pack</t>
    </r>
  </si>
  <si>
    <r>
      <rPr>
        <sz val="7"/>
        <rFont val="Arial"/>
        <family val="2"/>
      </rPr>
      <t>Pen - Whiteboard, Fine, Black</t>
    </r>
  </si>
  <si>
    <r>
      <rPr>
        <sz val="7"/>
        <rFont val="Arial"/>
        <family val="2"/>
      </rPr>
      <t>Pen - Whiteboard, Fine, Blue</t>
    </r>
  </si>
  <si>
    <r>
      <rPr>
        <sz val="7"/>
        <rFont val="Arial"/>
        <family val="2"/>
      </rPr>
      <t>Pen - Whiteboard, Fine, Green</t>
    </r>
  </si>
  <si>
    <r>
      <rPr>
        <sz val="7"/>
        <rFont val="Arial"/>
        <family val="2"/>
      </rPr>
      <t>Pen - Whiteboard, Fine, Red</t>
    </r>
  </si>
  <si>
    <r>
      <rPr>
        <b/>
        <sz val="7"/>
        <rFont val="Arial"/>
        <family val="2"/>
      </rPr>
      <t>3. EQUIPMENT CONSUMABLES</t>
    </r>
  </si>
  <si>
    <r>
      <rPr>
        <sz val="7"/>
        <rFont val="Arial"/>
        <family val="2"/>
      </rPr>
      <t>Developer - Copier</t>
    </r>
  </si>
  <si>
    <r>
      <rPr>
        <sz val="7"/>
        <rFont val="Arial"/>
        <family val="2"/>
      </rPr>
      <t>Drum - Copier</t>
    </r>
  </si>
  <si>
    <r>
      <rPr>
        <sz val="7"/>
        <rFont val="Arial"/>
        <family val="2"/>
      </rPr>
      <t>Ink - Duplicating Machine</t>
    </r>
  </si>
  <si>
    <r>
      <rPr>
        <sz val="7"/>
        <rFont val="Arial"/>
        <family val="2"/>
      </rPr>
      <t>Master Roll - Duplicating Machine</t>
    </r>
  </si>
  <si>
    <r>
      <rPr>
        <sz val="7"/>
        <rFont val="Arial"/>
        <family val="2"/>
      </rPr>
      <t>Toner - Computer Printer</t>
    </r>
  </si>
  <si>
    <r>
      <rPr>
        <sz val="7"/>
        <rFont val="Arial"/>
        <family val="2"/>
      </rPr>
      <t>Toner - Copier</t>
    </r>
  </si>
  <si>
    <r>
      <rPr>
        <sz val="7"/>
        <rFont val="Arial"/>
        <family val="2"/>
      </rPr>
      <t>Toner Cartridge Black (TN 2380)</t>
    </r>
  </si>
  <si>
    <r>
      <rPr>
        <sz val="7"/>
        <rFont val="Arial"/>
        <family val="2"/>
      </rPr>
      <t>PC</t>
    </r>
  </si>
  <si>
    <r>
      <rPr>
        <b/>
        <sz val="7"/>
        <rFont val="Arial"/>
        <family val="2"/>
      </rPr>
      <t>B. NON-CONSUMABLE:</t>
    </r>
  </si>
  <si>
    <r>
      <rPr>
        <sz val="7"/>
        <rFont val="Arial"/>
        <family val="2"/>
      </rPr>
      <t>Calculator, 12 digits, dual power</t>
    </r>
  </si>
  <si>
    <r>
      <rPr>
        <sz val="7"/>
        <rFont val="Arial"/>
        <family val="2"/>
      </rPr>
      <t>Puncher, Heavy Duty, 2 Hole</t>
    </r>
  </si>
  <si>
    <r>
      <rPr>
        <sz val="7"/>
        <rFont val="Arial"/>
        <family val="2"/>
      </rPr>
      <t>Ruler, 12", Plastic, Transparent</t>
    </r>
  </si>
  <si>
    <r>
      <rPr>
        <sz val="7"/>
        <rFont val="Arial"/>
        <family val="2"/>
      </rPr>
      <t>Scissors, 8", Metal Handle</t>
    </r>
  </si>
  <si>
    <r>
      <rPr>
        <sz val="7"/>
        <rFont val="Arial"/>
        <family val="2"/>
      </rPr>
      <t>Sharpener, Table Type, Heavy Duty</t>
    </r>
  </si>
  <si>
    <r>
      <rPr>
        <sz val="7"/>
        <rFont val="Arial"/>
        <family val="2"/>
      </rPr>
      <t>Stamp Pad, 3" x 5"</t>
    </r>
  </si>
  <si>
    <r>
      <rPr>
        <sz val="7"/>
        <rFont val="Arial"/>
        <family val="2"/>
      </rPr>
      <t>Stapler with Staple Remover # 35, Heavy Duty</t>
    </r>
  </si>
  <si>
    <r>
      <rPr>
        <sz val="7"/>
        <rFont val="Arial"/>
        <family val="2"/>
      </rPr>
      <t>Stapler, Heavy Duty, 23/6 - 23/24mm staples, maximum paper 210 sheets</t>
    </r>
  </si>
  <si>
    <r>
      <rPr>
        <sz val="7"/>
        <rFont val="Arial"/>
        <family val="2"/>
      </rPr>
      <t>USB Wireless Laser Pointer Presenter, USB 3.0, 10m away, function page</t>
    </r>
  </si>
  <si>
    <t>pcs</t>
  </si>
  <si>
    <r>
      <rPr>
        <sz val="7"/>
        <rFont val="Arial"/>
        <family val="2"/>
      </rPr>
      <t>Wire, Extension, 5 meters, 3 gangs</t>
    </r>
  </si>
  <si>
    <r>
      <rPr>
        <b/>
        <sz val="7"/>
        <rFont val="Arial"/>
        <family val="2"/>
      </rPr>
      <t xml:space="preserve">C. OTHER COMMON-USE OFFICE SUPPLIES SPECIFICALLY USED ONLY BY
</t>
    </r>
    <r>
      <rPr>
        <b/>
        <sz val="7"/>
        <rFont val="Arial"/>
        <family val="2"/>
      </rPr>
      <t>CONCERNED SECTION</t>
    </r>
  </si>
  <si>
    <r>
      <rPr>
        <b/>
        <sz val="7"/>
        <rFont val="Arial"/>
        <family val="2"/>
      </rPr>
      <t>II. ACCOUNTABLE FORMS</t>
    </r>
  </si>
  <si>
    <r>
      <rPr>
        <sz val="7"/>
        <rFont val="Arial"/>
        <family val="2"/>
      </rPr>
      <t>Check book/blank check, MDS</t>
    </r>
  </si>
  <si>
    <r>
      <rPr>
        <sz val="7"/>
        <rFont val="Arial"/>
        <family val="2"/>
      </rPr>
      <t>Check book/blank check, TF</t>
    </r>
  </si>
  <si>
    <r>
      <rPr>
        <sz val="7"/>
        <rFont val="Arial"/>
        <family val="2"/>
      </rPr>
      <t>Official Receipt</t>
    </r>
  </si>
  <si>
    <r>
      <rPr>
        <b/>
        <sz val="7"/>
        <rFont val="Arial"/>
        <family val="2"/>
      </rPr>
      <t>III. DRUGS AND MEDICINES</t>
    </r>
  </si>
  <si>
    <r>
      <rPr>
        <b/>
        <sz val="7"/>
        <rFont val="Arial"/>
        <family val="2"/>
      </rPr>
      <t>IV. MEDICAL, DENTAL AND LABORATORY SUPPLIES</t>
    </r>
  </si>
  <si>
    <r>
      <rPr>
        <b/>
        <sz val="7"/>
        <rFont val="Arial"/>
        <family val="2"/>
      </rPr>
      <t>V. FUEL, OIL AND LUBRICANTS (One Line - Amount Only - for the Whole Division)</t>
    </r>
  </si>
  <si>
    <r>
      <rPr>
        <b/>
        <sz val="7"/>
        <rFont val="Arial"/>
        <family val="2"/>
      </rPr>
      <t>VI. SEMI-EXPENDABLE - OFFICE EQUIPMENT</t>
    </r>
  </si>
  <si>
    <r>
      <rPr>
        <sz val="7"/>
        <rFont val="Arial"/>
        <family val="2"/>
      </rPr>
      <t>Airconditioning Unit, window type, 1hp</t>
    </r>
  </si>
  <si>
    <r>
      <rPr>
        <sz val="7"/>
        <rFont val="Arial"/>
        <family val="2"/>
      </rPr>
      <t>unit</t>
    </r>
  </si>
  <si>
    <r>
      <rPr>
        <sz val="7"/>
        <rFont val="Arial"/>
        <family val="2"/>
      </rPr>
      <t>Camera, Digital</t>
    </r>
  </si>
  <si>
    <r>
      <rPr>
        <sz val="7"/>
        <rFont val="Arial"/>
        <family val="2"/>
      </rPr>
      <t>Electric Fan</t>
    </r>
  </si>
  <si>
    <r>
      <rPr>
        <sz val="7"/>
        <rFont val="Arial"/>
        <family val="2"/>
      </rPr>
      <t>Fax Machine</t>
    </r>
  </si>
  <si>
    <r>
      <rPr>
        <b/>
        <sz val="7"/>
        <rFont val="Arial"/>
        <family val="2"/>
      </rPr>
      <t>VII. SEMI-EXPENDABLE - ICT EQUIPMENT</t>
    </r>
  </si>
  <si>
    <r>
      <rPr>
        <sz val="7"/>
        <rFont val="Arial"/>
        <family val="2"/>
      </rPr>
      <t>16 ports Gigabit Lan switch</t>
    </r>
  </si>
  <si>
    <r>
      <rPr>
        <sz val="7"/>
        <rFont val="Arial"/>
        <family val="2"/>
      </rPr>
      <t>16-port Network Switch</t>
    </r>
  </si>
  <si>
    <r>
      <rPr>
        <sz val="7"/>
        <rFont val="Arial"/>
        <family val="2"/>
      </rPr>
      <t>8 Ports Network Switch (Gigabit)</t>
    </r>
  </si>
  <si>
    <r>
      <rPr>
        <sz val="7"/>
        <rFont val="Arial"/>
        <family val="2"/>
      </rPr>
      <t>pc</t>
    </r>
  </si>
  <si>
    <r>
      <rPr>
        <sz val="7"/>
        <rFont val="Arial"/>
        <family val="2"/>
      </rPr>
      <t>Automatic Voltage Regulator</t>
    </r>
  </si>
  <si>
    <r>
      <rPr>
        <sz val="7"/>
        <rFont val="Arial"/>
        <family val="2"/>
      </rPr>
      <t>Computer Desk Top (whole set)</t>
    </r>
  </si>
  <si>
    <r>
      <rPr>
        <sz val="7"/>
        <rFont val="Arial"/>
        <family val="2"/>
      </rPr>
      <t>Keyboard</t>
    </r>
  </si>
  <si>
    <r>
      <rPr>
        <sz val="7"/>
        <rFont val="Arial"/>
        <family val="2"/>
      </rPr>
      <t>Label Printer / Barcode Printer</t>
    </r>
  </si>
  <si>
    <r>
      <rPr>
        <sz val="7"/>
        <rFont val="Arial"/>
        <family val="2"/>
      </rPr>
      <t>Laptop</t>
    </r>
  </si>
  <si>
    <r>
      <rPr>
        <sz val="7"/>
        <rFont val="Arial"/>
        <family val="2"/>
      </rPr>
      <t>Mouse</t>
    </r>
  </si>
  <si>
    <r>
      <rPr>
        <sz val="7"/>
        <rFont val="Arial"/>
        <family val="2"/>
      </rPr>
      <t>Satin White Self-Adhesive</t>
    </r>
  </si>
  <si>
    <r>
      <rPr>
        <sz val="7"/>
        <rFont val="Arial"/>
        <family val="2"/>
      </rPr>
      <t>UPS</t>
    </r>
  </si>
  <si>
    <r>
      <rPr>
        <sz val="7"/>
        <rFont val="Arial"/>
        <family val="2"/>
      </rPr>
      <t>Wireless Router</t>
    </r>
  </si>
  <si>
    <r>
      <rPr>
        <b/>
        <sz val="7"/>
        <rFont val="Arial"/>
        <family val="2"/>
      </rPr>
      <t>VIII. SEMI-EXPENDABLE - COMMUNICATION EQUIPMENT</t>
    </r>
  </si>
  <si>
    <r>
      <rPr>
        <sz val="7"/>
        <rFont val="Arial"/>
        <family val="2"/>
      </rPr>
      <t>Handheld Two-Way Radio</t>
    </r>
  </si>
  <si>
    <r>
      <rPr>
        <b/>
        <sz val="7"/>
        <rFont val="Arial"/>
        <family val="2"/>
      </rPr>
      <t>IX. SEMI-EXPENDABLE - DISASTER RESPONSE AND RESCUE EQUIPMENT</t>
    </r>
  </si>
  <si>
    <r>
      <rPr>
        <b/>
        <sz val="7"/>
        <rFont val="Arial"/>
        <family val="2"/>
      </rPr>
      <t>X. SEMI-EXPENDABLE - MEDICAL EQUIPMENT</t>
    </r>
  </si>
  <si>
    <r>
      <rPr>
        <b/>
        <sz val="7"/>
        <rFont val="Arial"/>
        <family val="2"/>
      </rPr>
      <t>XI. SEMI-EXPENDABLE - OTHER MACHINERY AND EQUIPMENT</t>
    </r>
  </si>
  <si>
    <r>
      <rPr>
        <sz val="7"/>
        <rFont val="Arial"/>
        <family val="2"/>
      </rPr>
      <t>Compressor</t>
    </r>
  </si>
  <si>
    <r>
      <rPr>
        <b/>
        <sz val="7"/>
        <rFont val="Arial"/>
        <family val="2"/>
      </rPr>
      <t>XII. SEMI-EXPENDABLE - FURNITURE AND FIXTURES</t>
    </r>
  </si>
  <si>
    <r>
      <rPr>
        <sz val="7"/>
        <rFont val="Arial"/>
        <family val="2"/>
      </rPr>
      <t>Chair</t>
    </r>
  </si>
  <si>
    <r>
      <rPr>
        <sz val="7"/>
        <rFont val="Arial"/>
        <family val="2"/>
      </rPr>
      <t>Table</t>
    </r>
  </si>
  <si>
    <r>
      <rPr>
        <b/>
        <sz val="7"/>
        <rFont val="Arial"/>
        <family val="2"/>
      </rPr>
      <t>XIII. SEMI-EXPENDABLE - BOOKS (One Line - Amount Only - for the Whole Division)</t>
    </r>
  </si>
  <si>
    <r>
      <rPr>
        <b/>
        <sz val="7"/>
        <rFont val="Arial"/>
        <family val="2"/>
      </rPr>
      <t>XIV. OTHER SUPPLIES AND MATERIALS EXPENSE</t>
    </r>
  </si>
  <si>
    <r>
      <rPr>
        <sz val="7"/>
        <rFont val="Arial"/>
        <family val="2"/>
      </rPr>
      <t>Cash Box</t>
    </r>
  </si>
  <si>
    <r>
      <rPr>
        <sz val="7"/>
        <rFont val="Arial"/>
        <family val="2"/>
      </rPr>
      <t>Chemicals</t>
    </r>
  </si>
  <si>
    <r>
      <rPr>
        <sz val="7"/>
        <rFont val="Arial"/>
        <family val="2"/>
      </rPr>
      <t>Jacket</t>
    </r>
  </si>
  <si>
    <r>
      <rPr>
        <sz val="7"/>
        <rFont val="Arial"/>
        <family val="2"/>
      </rPr>
      <t>T-shirts</t>
    </r>
  </si>
  <si>
    <r>
      <rPr>
        <sz val="7"/>
        <rFont val="Arial"/>
        <family val="2"/>
      </rPr>
      <t>Tarpaulins</t>
    </r>
  </si>
  <si>
    <r>
      <rPr>
        <b/>
        <sz val="7"/>
        <rFont val="Arial"/>
        <family val="2"/>
      </rPr>
      <t xml:space="preserve">XV. POSTAGE AND COURIER SERVICES (One Line - Amount Only - for the Whole
</t>
    </r>
    <r>
      <rPr>
        <b/>
        <sz val="7"/>
        <rFont val="Arial"/>
        <family val="2"/>
      </rPr>
      <t>Division)</t>
    </r>
  </si>
  <si>
    <r>
      <rPr>
        <sz val="7"/>
        <rFont val="Arial"/>
        <family val="2"/>
      </rPr>
      <t>Order Mailing Service Fee</t>
    </r>
  </si>
  <si>
    <r>
      <rPr>
        <sz val="7"/>
        <rFont val="Arial"/>
        <family val="2"/>
      </rPr>
      <t>job</t>
    </r>
  </si>
  <si>
    <r>
      <rPr>
        <b/>
        <sz val="7"/>
        <rFont val="Arial"/>
        <family val="2"/>
      </rPr>
      <t>XVI. TELEPHONE - MOBILE (One Line - Amount Only - for the Whole Division)</t>
    </r>
  </si>
  <si>
    <r>
      <rPr>
        <b/>
        <sz val="7"/>
        <rFont val="Arial"/>
        <family val="2"/>
      </rPr>
      <t>XVII. TELEPHONE - LANDLINE (One Line - Amount Only - for the Whole Division)</t>
    </r>
  </si>
  <si>
    <r>
      <rPr>
        <b/>
        <sz val="7"/>
        <rFont val="Arial"/>
        <family val="2"/>
      </rPr>
      <t xml:space="preserve">XVIII. INTERNET SUBSCRIPTION EXPENSES (One Line - Amount Only - for the Whole
</t>
    </r>
    <r>
      <rPr>
        <b/>
        <sz val="7"/>
        <rFont val="Arial"/>
        <family val="2"/>
      </rPr>
      <t>Division)</t>
    </r>
  </si>
  <si>
    <r>
      <rPr>
        <b/>
        <sz val="7"/>
        <rFont val="Arial"/>
        <family val="2"/>
      </rPr>
      <t xml:space="preserve">XIX. CABLE, SATELLITE, TELEGRAPH AND RADIO EXPENSES (One Line - Amount Only -
</t>
    </r>
    <r>
      <rPr>
        <b/>
        <sz val="7"/>
        <rFont val="Arial"/>
        <family val="2"/>
      </rPr>
      <t>for the Whole Division)</t>
    </r>
  </si>
  <si>
    <r>
      <rPr>
        <b/>
        <sz val="7"/>
        <rFont val="Arial"/>
        <family val="2"/>
      </rPr>
      <t>XX. AWARDS/REWARDS EXPENSES</t>
    </r>
  </si>
  <si>
    <r>
      <rPr>
        <sz val="7"/>
        <rFont val="Arial"/>
        <family val="2"/>
      </rPr>
      <t>Frames</t>
    </r>
  </si>
  <si>
    <r>
      <rPr>
        <sz val="7"/>
        <rFont val="Arial"/>
        <family val="2"/>
      </rPr>
      <t>Plaques</t>
    </r>
  </si>
  <si>
    <r>
      <rPr>
        <sz val="7"/>
        <rFont val="Arial"/>
        <family val="2"/>
      </rPr>
      <t>Rings</t>
    </r>
  </si>
  <si>
    <r>
      <rPr>
        <b/>
        <sz val="7"/>
        <rFont val="Arial"/>
        <family val="2"/>
      </rPr>
      <t>XXII. SURVEY EXPENSES (One Line - Amount Only - for the Whole Division)</t>
    </r>
  </si>
  <si>
    <r>
      <rPr>
        <b/>
        <sz val="7"/>
        <rFont val="Arial"/>
        <family val="2"/>
      </rPr>
      <t>XXIII. LEGAL SERVICES (One Line - Amount Only - for the Whole Division)</t>
    </r>
  </si>
  <si>
    <r>
      <rPr>
        <b/>
        <sz val="7"/>
        <rFont val="Arial"/>
        <family val="2"/>
      </rPr>
      <t>XIV. CONSULTANCY SERVICES (One Line - Amount Only - for the Whole Division)</t>
    </r>
  </si>
  <si>
    <r>
      <rPr>
        <b/>
        <sz val="7"/>
        <rFont val="Arial"/>
        <family val="2"/>
      </rPr>
      <t>XV. JANITORIAL SERVICES (One Line - Amount Only - for the Whole Division)</t>
    </r>
  </si>
  <si>
    <r>
      <rPr>
        <b/>
        <sz val="7"/>
        <rFont val="Arial"/>
        <family val="2"/>
      </rPr>
      <t>XVI. SECURITY SERVICES (One Line - Amount Only - for the Whole Division)</t>
    </r>
  </si>
  <si>
    <r>
      <rPr>
        <b/>
        <sz val="7"/>
        <rFont val="Arial"/>
        <family val="2"/>
      </rPr>
      <t>XVII. OTHER GENERAL SERVICES (One Line - Amount Only - for the Whole Division)</t>
    </r>
  </si>
  <si>
    <r>
      <rPr>
        <b/>
        <sz val="7"/>
        <rFont val="Arial"/>
        <family val="2"/>
      </rPr>
      <t>XVIII. REPAIR MAINTENANCE - BUILDINGS</t>
    </r>
  </si>
  <si>
    <r>
      <rPr>
        <sz val="7"/>
        <rFont val="Arial"/>
        <family val="2"/>
      </rPr>
      <t>Ball Valve</t>
    </r>
  </si>
  <si>
    <r>
      <rPr>
        <sz val="7"/>
        <rFont val="Arial"/>
        <family val="2"/>
      </rPr>
      <t>Cement</t>
    </r>
  </si>
  <si>
    <r>
      <rPr>
        <sz val="7"/>
        <rFont val="Arial"/>
        <family val="2"/>
      </rPr>
      <t>Fine Sand</t>
    </r>
  </si>
  <si>
    <r>
      <rPr>
        <sz val="7"/>
        <rFont val="Arial"/>
        <family val="2"/>
      </rPr>
      <t>G I Elbow 90</t>
    </r>
  </si>
  <si>
    <r>
      <rPr>
        <sz val="7"/>
        <rFont val="Arial"/>
        <family val="2"/>
      </rPr>
      <t>G I Union</t>
    </r>
  </si>
  <si>
    <r>
      <rPr>
        <sz val="7"/>
        <rFont val="Arial"/>
        <family val="2"/>
      </rPr>
      <t>GI Nipple 4X4</t>
    </r>
  </si>
  <si>
    <r>
      <rPr>
        <sz val="7"/>
        <rFont val="Arial"/>
        <family val="2"/>
      </rPr>
      <t>P-Trap # 4</t>
    </r>
  </si>
  <si>
    <r>
      <rPr>
        <sz val="7"/>
        <rFont val="Arial"/>
        <family val="2"/>
      </rPr>
      <t>PVC Elbow 4X90</t>
    </r>
  </si>
  <si>
    <r>
      <rPr>
        <sz val="7"/>
        <rFont val="Arial"/>
        <family val="2"/>
      </rPr>
      <t>Sink 60X60</t>
    </r>
  </si>
  <si>
    <r>
      <rPr>
        <sz val="7"/>
        <rFont val="Arial"/>
        <family val="2"/>
      </rPr>
      <t>Suction of Septic tank</t>
    </r>
  </si>
  <si>
    <r>
      <rPr>
        <sz val="7"/>
        <rFont val="Arial"/>
        <family val="2"/>
      </rPr>
      <t>Teflon Tape 3/4</t>
    </r>
  </si>
  <si>
    <r>
      <rPr>
        <b/>
        <sz val="7"/>
        <rFont val="Arial"/>
        <family val="2"/>
      </rPr>
      <t>XXX. REPAIR MAINTENANCE - ICT EQUIPMENT</t>
    </r>
  </si>
  <si>
    <r>
      <rPr>
        <sz val="7"/>
        <rFont val="Arial"/>
        <family val="2"/>
      </rPr>
      <t>Central Processing Unit</t>
    </r>
  </si>
  <si>
    <r>
      <rPr>
        <sz val="7"/>
        <rFont val="Arial"/>
        <family val="2"/>
      </rPr>
      <t>Monitor</t>
    </r>
  </si>
  <si>
    <r>
      <rPr>
        <sz val="7"/>
        <rFont val="Arial"/>
        <family val="2"/>
      </rPr>
      <t>Notebook</t>
    </r>
  </si>
  <si>
    <r>
      <rPr>
        <sz val="7"/>
        <rFont val="Arial"/>
        <family val="2"/>
      </rPr>
      <t>Printer with Scanner and Copier</t>
    </r>
  </si>
  <si>
    <r>
      <rPr>
        <sz val="7"/>
        <rFont val="Arial"/>
        <family val="2"/>
      </rPr>
      <t>Uninterrupted Power Supply</t>
    </r>
  </si>
  <si>
    <r>
      <rPr>
        <b/>
        <sz val="7"/>
        <rFont val="Arial"/>
        <family val="2"/>
      </rPr>
      <t>XXXI. REPAIR MAINTENANCE - COMMUNICATION EQUIPMENT</t>
    </r>
  </si>
  <si>
    <r>
      <rPr>
        <b/>
        <sz val="7"/>
        <rFont val="Arial"/>
        <family val="2"/>
      </rPr>
      <t>XXXII. REPAIR MAINTENANCE - DISASTER RESPONSE AND RESCUE EQUIPMENT</t>
    </r>
  </si>
  <si>
    <r>
      <rPr>
        <b/>
        <sz val="7"/>
        <rFont val="Arial"/>
        <family val="2"/>
      </rPr>
      <t>XXXIII. REPAIR MAINTENANCE - OTHER MACHINERY AND EQUIPMENT</t>
    </r>
  </si>
  <si>
    <r>
      <rPr>
        <b/>
        <sz val="7"/>
        <rFont val="Arial"/>
        <family val="2"/>
      </rPr>
      <t>XXXIV. REPAIR MAINTENANCE - MOTOR VEHICLE</t>
    </r>
  </si>
  <si>
    <r>
      <rPr>
        <b/>
        <sz val="7"/>
        <rFont val="Arial"/>
        <family val="2"/>
      </rPr>
      <t>XXXV. REPAIR MAINTENANCE - FURNITURE AND FIXTURES</t>
    </r>
  </si>
  <si>
    <r>
      <rPr>
        <b/>
        <sz val="7"/>
        <rFont val="Arial"/>
        <family val="2"/>
      </rPr>
      <t>XXXVI. REPAIR MAINTENANCE - SEMI-EXPENDABLE - OFFICE EQUIPMENT</t>
    </r>
  </si>
  <si>
    <r>
      <rPr>
        <b/>
        <sz val="7"/>
        <rFont val="Arial"/>
        <family val="2"/>
      </rPr>
      <t>XXXVII. REPAIR MAINTENANCE - SEMI-EXPENDABLE - ICT EQUIPMENT</t>
    </r>
  </si>
  <si>
    <r>
      <rPr>
        <b/>
        <sz val="7"/>
        <rFont val="Arial"/>
        <family val="2"/>
      </rPr>
      <t>XXXVIII. REPAIR MAINTENANCE - SEMI-EXPENDABLE - COMMUNICATION EQUIPMENT</t>
    </r>
  </si>
  <si>
    <r>
      <rPr>
        <b/>
        <sz val="7"/>
        <rFont val="Arial"/>
        <family val="2"/>
      </rPr>
      <t xml:space="preserve">XXXIX. REPAIR MAINTENANCE - SEMI-EXPENDABLE - DISASTER RESPONSE AND
</t>
    </r>
    <r>
      <rPr>
        <b/>
        <sz val="7"/>
        <rFont val="Arial"/>
        <family val="2"/>
      </rPr>
      <t>RESCUE EQUIPMENT</t>
    </r>
  </si>
  <si>
    <r>
      <rPr>
        <b/>
        <sz val="7"/>
        <rFont val="Arial"/>
        <family val="2"/>
      </rPr>
      <t xml:space="preserve">XL. REPAIR MAINTENANCE - SEMI-EXPENDABLE - OTHER MACHINERY AND
</t>
    </r>
    <r>
      <rPr>
        <b/>
        <sz val="7"/>
        <rFont val="Arial"/>
        <family val="2"/>
      </rPr>
      <t>EQUIPMENT</t>
    </r>
  </si>
  <si>
    <r>
      <rPr>
        <b/>
        <sz val="7"/>
        <rFont val="Arial"/>
        <family val="2"/>
      </rPr>
      <t>XLI. REPAIR MAINTENANCE - SEMI-EXPENDABLE - FURNITURE AND FIXTURES</t>
    </r>
  </si>
  <si>
    <r>
      <rPr>
        <b/>
        <sz val="7"/>
        <rFont val="Arial"/>
        <family val="2"/>
      </rPr>
      <t>XLII.  ADVERTISING EXPENSES</t>
    </r>
  </si>
  <si>
    <r>
      <rPr>
        <b/>
        <sz val="7"/>
        <rFont val="Arial"/>
        <family val="2"/>
      </rPr>
      <t>XLIII. PRINTING AND PUBLICATION EXPENSES</t>
    </r>
  </si>
  <si>
    <r>
      <rPr>
        <sz val="7"/>
        <rFont val="Arial"/>
        <family val="2"/>
      </rPr>
      <t>Tarpaulin - 8 x 6 feet</t>
    </r>
  </si>
  <si>
    <r>
      <rPr>
        <b/>
        <sz val="7"/>
        <rFont val="Arial"/>
        <family val="2"/>
      </rPr>
      <t xml:space="preserve">XLIV.TRANSPORTATION AND DELIVERY EXPENSES (One Line - Amount Only - for the
</t>
    </r>
    <r>
      <rPr>
        <b/>
        <sz val="7"/>
        <rFont val="Arial"/>
        <family val="2"/>
      </rPr>
      <t>Whole Division)</t>
    </r>
  </si>
  <si>
    <r>
      <rPr>
        <b/>
        <sz val="7"/>
        <rFont val="Arial"/>
        <family val="2"/>
      </rPr>
      <t xml:space="preserve">XLV. RENT - BUILDING AND STRUCTURES (One Line - Amount Only - for the Whole
</t>
    </r>
    <r>
      <rPr>
        <b/>
        <sz val="7"/>
        <rFont val="Arial"/>
        <family val="2"/>
      </rPr>
      <t>Division)</t>
    </r>
  </si>
  <si>
    <r>
      <rPr>
        <b/>
        <sz val="7"/>
        <rFont val="Arial"/>
        <family val="2"/>
      </rPr>
      <t>XLVI. RENT - MOTOR VEHICLE (One Line - Amount Only - for the Whole Division)</t>
    </r>
  </si>
  <si>
    <r>
      <rPr>
        <b/>
        <sz val="7"/>
        <rFont val="Arial"/>
        <family val="2"/>
      </rPr>
      <t>XLVII. RENT - EQUIPMENT</t>
    </r>
  </si>
  <si>
    <r>
      <rPr>
        <b/>
        <sz val="7"/>
        <rFont val="Arial"/>
        <family val="2"/>
      </rPr>
      <t>XLVIII. RENT - ICT MACHINERY AND EQUIPMENT</t>
    </r>
  </si>
  <si>
    <t>XLIX. SUBSCRIPTION EXPENSE - LIBRARY AND OTHER READING MATERIALS SUBSCRIPTION EXPENSE (One Line - Amount Only - for the Whole Division)</t>
  </si>
  <si>
    <t>L. REPRESENTATION EXPENSES</t>
  </si>
  <si>
    <t xml:space="preserve">      LOCAL HEALTH SUPPORT DIVISION</t>
  </si>
  <si>
    <t xml:space="preserve">                 BOHOL</t>
  </si>
  <si>
    <t xml:space="preserve">                      (Name of Section/Unit)</t>
  </si>
  <si>
    <t xml:space="preserve">                              (List Activities as Arranged in the WFP)</t>
  </si>
  <si>
    <t xml:space="preserve">                 CEBU</t>
  </si>
  <si>
    <t xml:space="preserve">                 NEGROS ORIENTAL</t>
  </si>
  <si>
    <t xml:space="preserve">                 SIQUIJOR</t>
  </si>
  <si>
    <t xml:space="preserve">      MANAGEMENT SUPPORT DIVISION</t>
  </si>
  <si>
    <t xml:space="preserve">      REGULATION, LICENSING AND ENFORCEMENT DIVISION</t>
  </si>
  <si>
    <t xml:space="preserve">      TOTAL REPRESENTATION EXPENSES</t>
  </si>
  <si>
    <t>LI. TRAINING EXPENSES</t>
  </si>
  <si>
    <t xml:space="preserve">     TOTAL TRAINING EXPENSES</t>
  </si>
  <si>
    <t xml:space="preserve">     GRAND TOTAL </t>
  </si>
  <si>
    <r>
      <rPr>
        <b/>
        <u/>
        <sz val="7"/>
        <rFont val="Arial"/>
        <family val="2"/>
      </rPr>
      <t>TOTAL BUDGET</t>
    </r>
    <r>
      <rPr>
        <b/>
        <sz val="7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     </t>
    </r>
  </si>
  <si>
    <t>Total:</t>
  </si>
  <si>
    <r>
      <rPr>
        <b/>
        <sz val="7"/>
        <rFont val="Arial"/>
        <family val="2"/>
      </rPr>
      <t>Unit Cost
Cost</t>
    </r>
  </si>
  <si>
    <t>pc</t>
  </si>
  <si>
    <t>set</t>
  </si>
  <si>
    <t>unit</t>
  </si>
  <si>
    <t>bags</t>
  </si>
  <si>
    <t>job</t>
  </si>
  <si>
    <t>pax</t>
  </si>
  <si>
    <t>Disaster Risk Reduction Management in Health Plan Training and Workshop
(Food, Venue, Accommodation)                         (48pax x 5 days x 1,600.00 x 2 batches) + (3pax x 5 days x 500.00)</t>
  </si>
  <si>
    <t>Training Materials</t>
  </si>
  <si>
    <t>ID sling</t>
  </si>
  <si>
    <t>Ballpen</t>
  </si>
  <si>
    <t>Long Bondpaper (substance 20, 8.5" x 13")</t>
  </si>
  <si>
    <t>box</t>
  </si>
  <si>
    <t>ream</t>
  </si>
  <si>
    <t>IEC Materials</t>
  </si>
  <si>
    <t>Pocket Mask</t>
  </si>
  <si>
    <t>Alcohol</t>
  </si>
  <si>
    <t>Tarpaulin</t>
  </si>
  <si>
    <t>Support to Logistics for National Aedes-borne Viral Diseases Prevention and Control Program Relative to the National Dengue Epidemic Declaration</t>
  </si>
  <si>
    <t>Long lasting insecticide treated nets</t>
  </si>
  <si>
    <t>Dengue NSI Rapid Diagnostic Test Kits</t>
  </si>
  <si>
    <t>Etofenprox 200g/kg</t>
  </si>
  <si>
    <t>Pyriproxyfen 0.5%</t>
  </si>
  <si>
    <t>roll</t>
  </si>
  <si>
    <t>sachet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</si>
</sst>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Times New Roman"/>
      <family val="1"/>
    </font>
    <font>
      <b/>
      <i/>
      <u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rgb="FF000000"/>
      <name val="Times New Roman"/>
      <charset val="204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7"/>
      <name val="Arial"/>
      <family val="2"/>
    </font>
    <font>
      <sz val="7"/>
      <color rgb="FF000000"/>
      <name val="Arial"/>
      <family val="2"/>
    </font>
    <font>
      <sz val="10"/>
      <color rgb="FF000000"/>
      <name val="Times New Roman"/>
      <family val="1"/>
    </font>
    <font>
      <b/>
      <sz val="7"/>
      <color theme="1"/>
      <name val="Arial"/>
      <family val="2"/>
    </font>
    <font>
      <b/>
      <u/>
      <sz val="7"/>
      <name val="Arial"/>
      <family val="2"/>
    </font>
    <font>
      <sz val="7"/>
      <color rgb="FF000000"/>
      <name val="Times New Roman"/>
      <family val="1"/>
    </font>
    <font>
      <b/>
      <i/>
      <sz val="7"/>
      <color theme="1"/>
      <name val="Arial"/>
      <family val="2"/>
    </font>
    <font>
      <sz val="7"/>
      <color theme="1"/>
      <name val="Arial"/>
      <family val="2"/>
    </font>
    <font>
      <b/>
      <u/>
      <sz val="7"/>
      <color theme="1"/>
      <name val="Arial"/>
      <family val="2"/>
    </font>
    <font>
      <b/>
      <sz val="7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26" fillId="0" borderId="0"/>
    <xf numFmtId="164" fontId="33" fillId="0" borderId="0" applyFont="0" applyFill="0" applyBorder="0" applyAlignment="0" applyProtection="0"/>
  </cellStyleXfs>
  <cellXfs count="292"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43" fontId="0" fillId="0" borderId="1" xfId="1" applyFont="1" applyBorder="1"/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4" fontId="0" fillId="0" borderId="1" xfId="0" applyNumberFormat="1" applyBorder="1" applyAlignment="1">
      <alignment wrapText="1"/>
    </xf>
    <xf numFmtId="4" fontId="0" fillId="0" borderId="1" xfId="0" applyNumberFormat="1" applyBorder="1" applyAlignment="1"/>
    <xf numFmtId="43" fontId="0" fillId="0" borderId="1" xfId="1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0" fillId="4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4" fontId="0" fillId="0" borderId="1" xfId="0" applyNumberFormat="1" applyFont="1" applyBorder="1" applyAlignment="1">
      <alignment wrapText="1"/>
    </xf>
    <xf numFmtId="43" fontId="0" fillId="0" borderId="1" xfId="1" applyFont="1" applyBorder="1" applyAlignment="1">
      <alignment horizontal="center"/>
    </xf>
    <xf numFmtId="43" fontId="6" fillId="0" borderId="1" xfId="1" applyFont="1" applyBorder="1" applyAlignment="1">
      <alignment horizontal="center" vertical="top" wrapText="1"/>
    </xf>
    <xf numFmtId="43" fontId="6" fillId="0" borderId="1" xfId="1" applyFont="1" applyBorder="1" applyAlignment="1">
      <alignment horizontal="center"/>
    </xf>
    <xf numFmtId="43" fontId="0" fillId="0" borderId="1" xfId="1" applyFont="1" applyBorder="1" applyAlignment="1"/>
    <xf numFmtId="43" fontId="0" fillId="0" borderId="1" xfId="0" applyNumberFormat="1" applyBorder="1"/>
    <xf numFmtId="4" fontId="0" fillId="0" borderId="1" xfId="0" applyNumberFormat="1" applyBorder="1"/>
    <xf numFmtId="4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43" fontId="7" fillId="0" borderId="1" xfId="1" applyFont="1" applyBorder="1" applyAlignment="1">
      <alignment wrapText="1"/>
    </xf>
    <xf numFmtId="43" fontId="3" fillId="0" borderId="2" xfId="1" applyFont="1" applyBorder="1" applyAlignment="1">
      <alignment vertical="center" wrapText="1"/>
    </xf>
    <xf numFmtId="43" fontId="3" fillId="0" borderId="4" xfId="1" applyFont="1" applyBorder="1" applyAlignment="1">
      <alignment vertical="center" wrapText="1"/>
    </xf>
    <xf numFmtId="43" fontId="3" fillId="0" borderId="3" xfId="1" applyFont="1" applyBorder="1" applyAlignment="1">
      <alignment vertical="center" wrapText="1"/>
    </xf>
    <xf numFmtId="43" fontId="0" fillId="0" borderId="4" xfId="1" applyFont="1" applyBorder="1" applyAlignment="1"/>
    <xf numFmtId="43" fontId="0" fillId="0" borderId="3" xfId="1" applyFont="1" applyBorder="1" applyAlignment="1"/>
    <xf numFmtId="43" fontId="6" fillId="0" borderId="2" xfId="1" applyFont="1" applyBorder="1" applyAlignment="1"/>
    <xf numFmtId="43" fontId="6" fillId="0" borderId="4" xfId="1" applyFont="1" applyBorder="1" applyAlignment="1"/>
    <xf numFmtId="43" fontId="6" fillId="0" borderId="3" xfId="1" applyFont="1" applyBorder="1" applyAlignment="1"/>
    <xf numFmtId="43" fontId="2" fillId="0" borderId="1" xfId="1" applyFont="1" applyBorder="1" applyAlignment="1">
      <alignment vertical="center" wrapText="1"/>
    </xf>
    <xf numFmtId="43" fontId="0" fillId="0" borderId="4" xfId="1" applyFont="1" applyBorder="1" applyAlignment="1">
      <alignment horizontal="center"/>
    </xf>
    <xf numFmtId="4" fontId="3" fillId="0" borderId="4" xfId="0" applyNumberFormat="1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4" fontId="6" fillId="0" borderId="1" xfId="0" applyNumberFormat="1" applyFont="1" applyBorder="1"/>
    <xf numFmtId="4" fontId="4" fillId="0" borderId="2" xfId="0" applyNumberFormat="1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43" fontId="15" fillId="0" borderId="0" xfId="1" applyFont="1" applyBorder="1" applyAlignment="1">
      <alignment horizontal="center" vertical="center" wrapText="1"/>
    </xf>
    <xf numFmtId="0" fontId="2" fillId="0" borderId="1" xfId="0" applyFont="1" applyBorder="1"/>
    <xf numFmtId="0" fontId="9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3" fontId="15" fillId="0" borderId="2" xfId="1" applyFont="1" applyBorder="1" applyAlignment="1">
      <alignment horizontal="center" vertical="center" wrapText="1"/>
    </xf>
    <xf numFmtId="43" fontId="15" fillId="0" borderId="4" xfId="1" applyFont="1" applyBorder="1" applyAlignment="1">
      <alignment horizontal="center" vertical="center" wrapText="1"/>
    </xf>
    <xf numFmtId="43" fontId="15" fillId="0" borderId="3" xfId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3" fontId="15" fillId="0" borderId="2" xfId="1" applyFont="1" applyBorder="1" applyAlignment="1">
      <alignment vertical="center" wrapText="1"/>
    </xf>
    <xf numFmtId="43" fontId="15" fillId="0" borderId="4" xfId="1" applyFont="1" applyBorder="1" applyAlignment="1">
      <alignment vertical="center" wrapText="1"/>
    </xf>
    <xf numFmtId="43" fontId="15" fillId="0" borderId="3" xfId="1" applyFont="1" applyBorder="1" applyAlignment="1">
      <alignment vertical="center" wrapText="1"/>
    </xf>
    <xf numFmtId="43" fontId="15" fillId="0" borderId="1" xfId="1" applyFont="1" applyBorder="1" applyAlignment="1">
      <alignment vertical="center" wrapText="1"/>
    </xf>
    <xf numFmtId="0" fontId="17" fillId="0" borderId="0" xfId="2" applyFont="1" applyAlignment="1">
      <alignment vertical="center"/>
    </xf>
    <xf numFmtId="0" fontId="17" fillId="0" borderId="0" xfId="2" applyFont="1" applyBorder="1"/>
    <xf numFmtId="0" fontId="18" fillId="0" borderId="0" xfId="2" applyFont="1" applyAlignment="1">
      <alignment vertical="center"/>
    </xf>
    <xf numFmtId="0" fontId="17" fillId="0" borderId="0" xfId="2" applyFont="1"/>
    <xf numFmtId="43" fontId="17" fillId="0" borderId="0" xfId="3" applyFont="1"/>
    <xf numFmtId="0" fontId="17" fillId="0" borderId="0" xfId="2" applyFont="1" applyAlignment="1">
      <alignment horizontal="center" wrapText="1"/>
    </xf>
    <xf numFmtId="0" fontId="19" fillId="0" borderId="15" xfId="2" applyFont="1" applyBorder="1" applyAlignment="1">
      <alignment horizontal="center" vertical="center" wrapText="1"/>
    </xf>
    <xf numFmtId="0" fontId="19" fillId="0" borderId="17" xfId="2" applyFont="1" applyBorder="1" applyAlignment="1">
      <alignment horizontal="center" vertical="center" wrapText="1"/>
    </xf>
    <xf numFmtId="0" fontId="17" fillId="0" borderId="6" xfId="2" applyFont="1" applyFill="1" applyBorder="1" applyAlignment="1">
      <alignment vertical="center" wrapText="1"/>
    </xf>
    <xf numFmtId="0" fontId="17" fillId="0" borderId="6" xfId="2" applyFont="1" applyBorder="1" applyAlignment="1">
      <alignment vertical="center" wrapText="1"/>
    </xf>
    <xf numFmtId="0" fontId="17" fillId="0" borderId="13" xfId="2" applyFont="1" applyFill="1" applyBorder="1" applyAlignment="1">
      <alignment vertical="center" wrapText="1"/>
    </xf>
    <xf numFmtId="0" fontId="19" fillId="0" borderId="0" xfId="2" applyFont="1" applyAlignment="1">
      <alignment vertical="center"/>
    </xf>
    <xf numFmtId="43" fontId="17" fillId="0" borderId="5" xfId="3" applyFont="1" applyBorder="1"/>
    <xf numFmtId="0" fontId="20" fillId="0" borderId="0" xfId="2" applyFont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17" fillId="0" borderId="0" xfId="2" applyFont="1" applyBorder="1" applyAlignment="1">
      <alignment horizontal="center" wrapText="1"/>
    </xf>
    <xf numFmtId="43" fontId="17" fillId="0" borderId="0" xfId="4" applyFont="1"/>
    <xf numFmtId="0" fontId="17" fillId="0" borderId="0" xfId="2" applyFont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7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22" fillId="0" borderId="0" xfId="0" applyFont="1"/>
    <xf numFmtId="0" fontId="21" fillId="0" borderId="0" xfId="0" applyFont="1"/>
    <xf numFmtId="0" fontId="17" fillId="0" borderId="16" xfId="2" applyFont="1" applyBorder="1" applyAlignment="1">
      <alignment vertical="center" wrapText="1"/>
    </xf>
    <xf numFmtId="0" fontId="17" fillId="0" borderId="6" xfId="2" applyFont="1" applyBorder="1" applyAlignment="1">
      <alignment horizontal="center" vertical="center" wrapText="1"/>
    </xf>
    <xf numFmtId="0" fontId="23" fillId="0" borderId="6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17" fillId="3" borderId="6" xfId="0" applyFont="1" applyFill="1" applyBorder="1" applyAlignment="1">
      <alignment vertical="center" wrapText="1"/>
    </xf>
    <xf numFmtId="0" fontId="17" fillId="3" borderId="6" xfId="0" applyFont="1" applyFill="1" applyBorder="1" applyAlignment="1">
      <alignment horizontal="center" vertical="center"/>
    </xf>
    <xf numFmtId="43" fontId="17" fillId="3" borderId="6" xfId="1" applyFont="1" applyFill="1" applyBorder="1" applyAlignment="1">
      <alignment horizontal="center" vertical="center"/>
    </xf>
    <xf numFmtId="0" fontId="17" fillId="3" borderId="13" xfId="2" applyFont="1" applyFill="1" applyBorder="1" applyAlignment="1">
      <alignment vertical="center" wrapText="1"/>
    </xf>
    <xf numFmtId="0" fontId="17" fillId="3" borderId="12" xfId="2" applyFont="1" applyFill="1" applyBorder="1" applyAlignment="1">
      <alignment vertical="center" wrapText="1"/>
    </xf>
    <xf numFmtId="0" fontId="17" fillId="0" borderId="7" xfId="0" applyFont="1" applyFill="1" applyBorder="1" applyAlignment="1">
      <alignment vertical="center" wrapText="1"/>
    </xf>
    <xf numFmtId="0" fontId="17" fillId="0" borderId="6" xfId="1" applyNumberFormat="1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19" xfId="0" quotePrefix="1" applyFont="1" applyBorder="1" applyAlignment="1">
      <alignment vertical="center" wrapText="1"/>
    </xf>
    <xf numFmtId="0" fontId="17" fillId="0" borderId="18" xfId="1" applyNumberFormat="1" applyFont="1" applyBorder="1" applyAlignment="1">
      <alignment horizontal="center" vertical="center" wrapText="1"/>
    </xf>
    <xf numFmtId="0" fontId="17" fillId="0" borderId="7" xfId="0" quotePrefix="1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4" fontId="17" fillId="0" borderId="6" xfId="0" applyNumberFormat="1" applyFont="1" applyBorder="1" applyAlignment="1">
      <alignment horizontal="center" vertical="center"/>
    </xf>
    <xf numFmtId="0" fontId="18" fillId="0" borderId="6" xfId="0" applyFont="1" applyBorder="1" applyAlignment="1">
      <alignment vertical="center" wrapText="1"/>
    </xf>
    <xf numFmtId="0" fontId="17" fillId="0" borderId="6" xfId="0" applyFont="1" applyBorder="1" applyAlignment="1">
      <alignment horizontal="center" vertical="center" wrapText="1"/>
    </xf>
    <xf numFmtId="164" fontId="17" fillId="0" borderId="0" xfId="2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Border="1" applyAlignment="1">
      <alignment horizontal="left"/>
    </xf>
    <xf numFmtId="0" fontId="24" fillId="0" borderId="0" xfId="2" applyFont="1" applyAlignment="1">
      <alignment vertical="center"/>
    </xf>
    <xf numFmtId="0" fontId="25" fillId="0" borderId="0" xfId="2" applyFont="1" applyAlignment="1">
      <alignment vertical="center"/>
    </xf>
    <xf numFmtId="0" fontId="25" fillId="0" borderId="0" xfId="2" applyFont="1"/>
    <xf numFmtId="43" fontId="25" fillId="0" borderId="0" xfId="3" applyFont="1"/>
    <xf numFmtId="0" fontId="25" fillId="0" borderId="0" xfId="2" applyFont="1" applyAlignment="1">
      <alignment horizontal="center" wrapText="1"/>
    </xf>
    <xf numFmtId="43" fontId="25" fillId="0" borderId="0" xfId="2" applyNumberFormat="1" applyFont="1"/>
    <xf numFmtId="43" fontId="25" fillId="0" borderId="0" xfId="4" applyFont="1"/>
    <xf numFmtId="0" fontId="19" fillId="0" borderId="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0" fontId="26" fillId="0" borderId="0" xfId="10" applyAlignment="1">
      <alignment horizontal="left" vertical="top"/>
    </xf>
    <xf numFmtId="0" fontId="31" fillId="0" borderId="27" xfId="10" applyFont="1" applyBorder="1" applyAlignment="1">
      <alignment horizontal="center" vertical="top" wrapText="1"/>
    </xf>
    <xf numFmtId="0" fontId="26" fillId="0" borderId="27" xfId="10" applyBorder="1" applyAlignment="1">
      <alignment horizontal="left" vertical="top" wrapText="1"/>
    </xf>
    <xf numFmtId="0" fontId="26" fillId="0" borderId="27" xfId="10" applyBorder="1" applyAlignment="1">
      <alignment horizontal="center" vertical="top" wrapText="1"/>
    </xf>
    <xf numFmtId="0" fontId="26" fillId="0" borderId="27" xfId="10" applyBorder="1" applyAlignment="1">
      <alignment horizontal="right" vertical="top" wrapText="1"/>
    </xf>
    <xf numFmtId="0" fontId="27" fillId="0" borderId="27" xfId="10" applyFont="1" applyBorder="1" applyAlignment="1">
      <alignment horizontal="left" vertical="top" wrapText="1"/>
    </xf>
    <xf numFmtId="0" fontId="27" fillId="0" borderId="27" xfId="10" applyFont="1" applyBorder="1" applyAlignment="1">
      <alignment horizontal="left" vertical="top" wrapText="1" indent="9"/>
    </xf>
    <xf numFmtId="0" fontId="27" fillId="0" borderId="27" xfId="10" applyFont="1" applyBorder="1" applyAlignment="1">
      <alignment horizontal="center" vertical="top" wrapText="1"/>
    </xf>
    <xf numFmtId="1" fontId="32" fillId="0" borderId="27" xfId="10" applyNumberFormat="1" applyFont="1" applyBorder="1" applyAlignment="1">
      <alignment horizontal="right" vertical="top" shrinkToFit="1"/>
    </xf>
    <xf numFmtId="164" fontId="32" fillId="0" borderId="27" xfId="11" applyFont="1" applyBorder="1" applyAlignment="1">
      <alignment horizontal="right" vertical="top" shrinkToFit="1"/>
    </xf>
    <xf numFmtId="0" fontId="26" fillId="0" borderId="27" xfId="10" applyBorder="1" applyAlignment="1">
      <alignment horizontal="left" vertical="center" wrapText="1"/>
    </xf>
    <xf numFmtId="0" fontId="26" fillId="0" borderId="27" xfId="10" applyBorder="1" applyAlignment="1">
      <alignment horizontal="right" vertical="center" wrapText="1"/>
    </xf>
    <xf numFmtId="0" fontId="26" fillId="0" borderId="27" xfId="10" applyBorder="1" applyAlignment="1">
      <alignment horizontal="center" vertical="center" wrapText="1"/>
    </xf>
    <xf numFmtId="0" fontId="31" fillId="0" borderId="27" xfId="10" applyFont="1" applyBorder="1" applyAlignment="1">
      <alignment horizontal="left" wrapText="1" indent="9"/>
    </xf>
    <xf numFmtId="0" fontId="31" fillId="0" borderId="27" xfId="10" applyFont="1" applyBorder="1" applyAlignment="1">
      <alignment horizontal="left" vertical="top" wrapText="1"/>
    </xf>
    <xf numFmtId="0" fontId="27" fillId="0" borderId="27" xfId="10" applyFont="1" applyBorder="1" applyAlignment="1">
      <alignment horizontal="right" vertical="top" wrapText="1"/>
    </xf>
    <xf numFmtId="1" fontId="32" fillId="0" borderId="27" xfId="10" applyNumberFormat="1" applyFont="1" applyBorder="1" applyAlignment="1">
      <alignment horizontal="left" vertical="top" shrinkToFit="1"/>
    </xf>
    <xf numFmtId="0" fontId="26" fillId="0" borderId="22" xfId="10" applyBorder="1" applyAlignment="1">
      <alignment horizontal="left" vertical="center" wrapText="1"/>
    </xf>
    <xf numFmtId="0" fontId="31" fillId="0" borderId="22" xfId="10" applyFont="1" applyBorder="1" applyAlignment="1">
      <alignment horizontal="left" vertical="top" wrapText="1"/>
    </xf>
    <xf numFmtId="0" fontId="26" fillId="0" borderId="22" xfId="10" applyBorder="1" applyAlignment="1">
      <alignment horizontal="center" vertical="center" wrapText="1"/>
    </xf>
    <xf numFmtId="0" fontId="26" fillId="0" borderId="22" xfId="10" applyBorder="1" applyAlignment="1">
      <alignment horizontal="right" vertical="center" wrapText="1"/>
    </xf>
    <xf numFmtId="164" fontId="32" fillId="0" borderId="22" xfId="11" applyFont="1" applyBorder="1" applyAlignment="1">
      <alignment horizontal="right" vertical="top" shrinkToFit="1"/>
    </xf>
    <xf numFmtId="0" fontId="26" fillId="0" borderId="6" xfId="10" applyBorder="1" applyAlignment="1">
      <alignment horizontal="left" vertical="center" wrapText="1"/>
    </xf>
    <xf numFmtId="0" fontId="34" fillId="0" borderId="6" xfId="10" applyFont="1" applyBorder="1"/>
    <xf numFmtId="0" fontId="26" fillId="0" borderId="6" xfId="10" applyBorder="1" applyAlignment="1">
      <alignment horizontal="center" vertical="center" wrapText="1"/>
    </xf>
    <xf numFmtId="0" fontId="26" fillId="0" borderId="6" xfId="10" applyBorder="1" applyAlignment="1">
      <alignment horizontal="right" vertical="center" wrapText="1"/>
    </xf>
    <xf numFmtId="0" fontId="26" fillId="0" borderId="6" xfId="10" applyBorder="1" applyAlignment="1">
      <alignment horizontal="left" vertical="top"/>
    </xf>
    <xf numFmtId="0" fontId="26" fillId="0" borderId="6" xfId="10" applyBorder="1" applyAlignment="1">
      <alignment horizontal="center" vertical="top" wrapText="1"/>
    </xf>
    <xf numFmtId="0" fontId="26" fillId="0" borderId="6" xfId="10" applyBorder="1" applyAlignment="1">
      <alignment horizontal="right" vertical="top" wrapText="1"/>
    </xf>
    <xf numFmtId="0" fontId="26" fillId="0" borderId="6" xfId="10" applyBorder="1" applyAlignment="1">
      <alignment vertical="top" wrapText="1"/>
    </xf>
    <xf numFmtId="0" fontId="26" fillId="0" borderId="0" xfId="10" applyAlignment="1">
      <alignment vertical="top" wrapText="1"/>
    </xf>
    <xf numFmtId="0" fontId="26" fillId="0" borderId="6" xfId="10" applyBorder="1" applyAlignment="1">
      <alignment horizontal="right" vertical="top" wrapText="1" indent="1"/>
    </xf>
    <xf numFmtId="0" fontId="26" fillId="0" borderId="6" xfId="10" applyBorder="1" applyAlignment="1">
      <alignment horizontal="left" vertical="top" wrapText="1" indent="1"/>
    </xf>
    <xf numFmtId="0" fontId="26" fillId="0" borderId="0" xfId="10" applyAlignment="1">
      <alignment horizontal="left" vertical="top" wrapText="1" indent="1"/>
    </xf>
    <xf numFmtId="0" fontId="26" fillId="0" borderId="6" xfId="10" applyBorder="1" applyAlignment="1">
      <alignment horizontal="center" vertical="top"/>
    </xf>
    <xf numFmtId="0" fontId="26" fillId="0" borderId="6" xfId="10" applyBorder="1" applyAlignment="1">
      <alignment horizontal="right" vertical="top"/>
    </xf>
    <xf numFmtId="0" fontId="32" fillId="0" borderId="6" xfId="10" applyFont="1" applyBorder="1"/>
    <xf numFmtId="164" fontId="32" fillId="0" borderId="28" xfId="11" applyFont="1" applyBorder="1" applyAlignment="1">
      <alignment horizontal="right" vertical="top" shrinkToFit="1"/>
    </xf>
    <xf numFmtId="0" fontId="31" fillId="0" borderId="0" xfId="10" applyFont="1" applyAlignment="1">
      <alignment horizontal="left" vertical="top" wrapText="1"/>
    </xf>
    <xf numFmtId="0" fontId="26" fillId="0" borderId="0" xfId="10" applyAlignment="1">
      <alignment horizontal="center" vertical="top"/>
    </xf>
    <xf numFmtId="0" fontId="26" fillId="0" borderId="0" xfId="10" applyAlignment="1">
      <alignment horizontal="right" vertical="top"/>
    </xf>
    <xf numFmtId="0" fontId="31" fillId="0" borderId="0" xfId="10" applyFont="1" applyAlignment="1">
      <alignment vertical="top" wrapText="1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right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right"/>
    </xf>
    <xf numFmtId="0" fontId="17" fillId="0" borderId="0" xfId="10" applyFont="1" applyAlignment="1">
      <alignment horizontal="left"/>
    </xf>
    <xf numFmtId="0" fontId="17" fillId="0" borderId="0" xfId="10" applyFont="1" applyAlignment="1">
      <alignment horizontal="right"/>
    </xf>
    <xf numFmtId="0" fontId="22" fillId="0" borderId="0" xfId="10" applyFont="1"/>
    <xf numFmtId="0" fontId="19" fillId="0" borderId="0" xfId="10" applyFont="1" applyAlignment="1">
      <alignment horizontal="center"/>
    </xf>
    <xf numFmtId="0" fontId="19" fillId="0" borderId="0" xfId="10" applyFont="1" applyAlignment="1">
      <alignment horizontal="right"/>
    </xf>
    <xf numFmtId="0" fontId="19" fillId="0" borderId="0" xfId="10" applyFont="1" applyAlignment="1">
      <alignment horizontal="left"/>
    </xf>
    <xf numFmtId="0" fontId="20" fillId="0" borderId="0" xfId="10" applyFont="1" applyAlignment="1">
      <alignment horizontal="left"/>
    </xf>
    <xf numFmtId="0" fontId="20" fillId="0" borderId="0" xfId="10" applyFont="1" applyAlignment="1">
      <alignment horizontal="right"/>
    </xf>
    <xf numFmtId="0" fontId="17" fillId="0" borderId="0" xfId="10" applyFont="1"/>
    <xf numFmtId="0" fontId="21" fillId="0" borderId="0" xfId="10" applyFont="1"/>
    <xf numFmtId="0" fontId="33" fillId="0" borderId="27" xfId="10" applyFont="1" applyBorder="1" applyAlignment="1">
      <alignment horizontal="center" vertical="center" wrapText="1"/>
    </xf>
    <xf numFmtId="43" fontId="32" fillId="0" borderId="27" xfId="1" applyFont="1" applyBorder="1" applyAlignment="1">
      <alignment horizontal="right" vertical="top" wrapText="1"/>
    </xf>
    <xf numFmtId="43" fontId="32" fillId="0" borderId="27" xfId="1" applyFont="1" applyBorder="1" applyAlignment="1">
      <alignment horizontal="right" vertical="top" shrinkToFit="1"/>
    </xf>
    <xf numFmtId="43" fontId="32" fillId="0" borderId="27" xfId="1" applyFont="1" applyBorder="1" applyAlignment="1">
      <alignment horizontal="right" vertical="center" wrapText="1"/>
    </xf>
    <xf numFmtId="43" fontId="31" fillId="0" borderId="27" xfId="1" applyFont="1" applyBorder="1" applyAlignment="1">
      <alignment horizontal="right" vertical="top" wrapText="1"/>
    </xf>
    <xf numFmtId="43" fontId="36" fillId="0" borderId="27" xfId="1" applyFont="1" applyBorder="1" applyAlignment="1">
      <alignment horizontal="right" vertical="center" wrapText="1"/>
    </xf>
    <xf numFmtId="43" fontId="32" fillId="0" borderId="22" xfId="1" applyFont="1" applyBorder="1" applyAlignment="1">
      <alignment horizontal="right" vertical="center" wrapText="1"/>
    </xf>
    <xf numFmtId="43" fontId="32" fillId="0" borderId="6" xfId="1" applyFont="1" applyBorder="1" applyAlignment="1">
      <alignment horizontal="right" vertical="center" wrapText="1"/>
    </xf>
    <xf numFmtId="43" fontId="32" fillId="0" borderId="6" xfId="1" applyFont="1" applyBorder="1" applyAlignment="1">
      <alignment horizontal="right" vertical="top" wrapText="1"/>
    </xf>
    <xf numFmtId="43" fontId="32" fillId="0" borderId="6" xfId="1" applyFont="1" applyBorder="1" applyAlignment="1">
      <alignment horizontal="right" vertical="top" wrapText="1" indent="1"/>
    </xf>
    <xf numFmtId="43" fontId="32" fillId="0" borderId="6" xfId="1" applyFont="1" applyBorder="1" applyAlignment="1">
      <alignment horizontal="right" vertical="top"/>
    </xf>
    <xf numFmtId="43" fontId="32" fillId="0" borderId="0" xfId="1" applyFont="1" applyAlignment="1">
      <alignment horizontal="right" vertical="top"/>
    </xf>
    <xf numFmtId="43" fontId="37" fillId="0" borderId="0" xfId="1" applyFont="1" applyAlignment="1">
      <alignment horizontal="right"/>
    </xf>
    <xf numFmtId="43" fontId="38" fillId="0" borderId="0" xfId="1" applyFont="1" applyAlignment="1">
      <alignment horizontal="right"/>
    </xf>
    <xf numFmtId="43" fontId="34" fillId="0" borderId="0" xfId="1" applyFont="1" applyAlignment="1">
      <alignment horizontal="right"/>
    </xf>
    <xf numFmtId="43" fontId="39" fillId="0" borderId="0" xfId="1" applyFont="1" applyAlignment="1">
      <alignment horizontal="right"/>
    </xf>
    <xf numFmtId="43" fontId="17" fillId="0" borderId="6" xfId="1" applyFont="1" applyBorder="1" applyAlignment="1">
      <alignment vertical="center" wrapText="1"/>
    </xf>
    <xf numFmtId="43" fontId="17" fillId="0" borderId="6" xfId="1" applyFont="1" applyFill="1" applyBorder="1" applyAlignment="1">
      <alignment vertical="center" wrapText="1"/>
    </xf>
    <xf numFmtId="43" fontId="17" fillId="0" borderId="13" xfId="1" applyFont="1" applyFill="1" applyBorder="1" applyAlignment="1">
      <alignment vertical="center" wrapText="1"/>
    </xf>
    <xf numFmtId="43" fontId="17" fillId="3" borderId="13" xfId="1" applyFont="1" applyFill="1" applyBorder="1" applyAlignment="1">
      <alignment vertical="center" wrapText="1"/>
    </xf>
    <xf numFmtId="43" fontId="17" fillId="3" borderId="12" xfId="1" applyFont="1" applyFill="1" applyBorder="1" applyAlignment="1">
      <alignment vertical="center" wrapText="1"/>
    </xf>
    <xf numFmtId="0" fontId="19" fillId="3" borderId="6" xfId="0" applyFont="1" applyFill="1" applyBorder="1" applyAlignment="1">
      <alignment vertical="center" wrapText="1"/>
    </xf>
    <xf numFmtId="165" fontId="17" fillId="0" borderId="0" xfId="1" applyNumberFormat="1" applyFont="1"/>
    <xf numFmtId="165" fontId="19" fillId="0" borderId="9" xfId="1" applyNumberFormat="1" applyFont="1" applyBorder="1" applyAlignment="1">
      <alignment horizontal="center" vertical="center" wrapText="1"/>
    </xf>
    <xf numFmtId="165" fontId="19" fillId="0" borderId="15" xfId="1" applyNumberFormat="1" applyFont="1" applyBorder="1" applyAlignment="1">
      <alignment horizontal="center" vertical="center" wrapText="1"/>
    </xf>
    <xf numFmtId="165" fontId="17" fillId="3" borderId="6" xfId="1" applyNumberFormat="1" applyFont="1" applyFill="1" applyBorder="1" applyAlignment="1">
      <alignment horizontal="center" vertical="center"/>
    </xf>
    <xf numFmtId="165" fontId="17" fillId="3" borderId="6" xfId="1" applyNumberFormat="1" applyFont="1" applyFill="1" applyBorder="1" applyAlignment="1">
      <alignment horizontal="center" vertical="center" wrapText="1"/>
    </xf>
    <xf numFmtId="165" fontId="17" fillId="0" borderId="6" xfId="1" applyNumberFormat="1" applyFont="1" applyBorder="1" applyAlignment="1">
      <alignment horizontal="center" vertical="center" wrapText="1"/>
    </xf>
    <xf numFmtId="165" fontId="25" fillId="0" borderId="0" xfId="1" applyNumberFormat="1" applyFont="1"/>
    <xf numFmtId="165" fontId="19" fillId="0" borderId="0" xfId="1" applyNumberFormat="1" applyFont="1"/>
    <xf numFmtId="165" fontId="20" fillId="0" borderId="0" xfId="1" applyNumberFormat="1" applyFont="1"/>
    <xf numFmtId="43" fontId="17" fillId="0" borderId="0" xfId="1" applyFont="1" applyAlignment="1">
      <alignment horizontal="right"/>
    </xf>
    <xf numFmtId="43" fontId="17" fillId="3" borderId="6" xfId="1" applyFont="1" applyFill="1" applyBorder="1" applyAlignment="1">
      <alignment horizontal="right" vertical="center"/>
    </xf>
    <xf numFmtId="43" fontId="17" fillId="0" borderId="6" xfId="1" applyFont="1" applyBorder="1" applyAlignment="1">
      <alignment horizontal="right" vertical="center" wrapText="1"/>
    </xf>
    <xf numFmtId="43" fontId="25" fillId="0" borderId="0" xfId="1" applyFont="1" applyAlignment="1">
      <alignment horizontal="right"/>
    </xf>
    <xf numFmtId="43" fontId="19" fillId="0" borderId="0" xfId="1" applyFont="1" applyAlignment="1">
      <alignment horizontal="right"/>
    </xf>
    <xf numFmtId="43" fontId="20" fillId="0" borderId="0" xfId="1" applyFont="1" applyAlignment="1">
      <alignment horizontal="right"/>
    </xf>
    <xf numFmtId="43" fontId="19" fillId="0" borderId="5" xfId="3" applyFont="1" applyBorder="1"/>
    <xf numFmtId="0" fontId="22" fillId="0" borderId="0" xfId="0" applyFont="1" applyBorder="1" applyAlignment="1">
      <alignment horizontal="center"/>
    </xf>
    <xf numFmtId="43" fontId="19" fillId="0" borderId="0" xfId="3" applyFont="1" applyBorder="1" applyAlignment="1">
      <alignment horizontal="center"/>
    </xf>
    <xf numFmtId="43" fontId="17" fillId="0" borderId="0" xfId="4" applyFont="1" applyBorder="1" applyAlignment="1">
      <alignment horizontal="center"/>
    </xf>
    <xf numFmtId="0" fontId="19" fillId="0" borderId="0" xfId="2" applyFont="1" applyAlignment="1">
      <alignment horizontal="center" vertical="center"/>
    </xf>
    <xf numFmtId="0" fontId="19" fillId="0" borderId="8" xfId="2" applyFont="1" applyBorder="1" applyAlignment="1">
      <alignment horizontal="center" vertical="center" wrapText="1"/>
    </xf>
    <xf numFmtId="0" fontId="19" fillId="0" borderId="14" xfId="2" applyFont="1" applyBorder="1" applyAlignment="1">
      <alignment horizontal="center" vertical="center" wrapText="1"/>
    </xf>
    <xf numFmtId="0" fontId="19" fillId="0" borderId="9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43" fontId="19" fillId="0" borderId="9" xfId="3" applyFont="1" applyBorder="1" applyAlignment="1">
      <alignment horizontal="center" vertical="center" wrapText="1"/>
    </xf>
    <xf numFmtId="43" fontId="19" fillId="0" borderId="15" xfId="3" applyFont="1" applyBorder="1" applyAlignment="1">
      <alignment horizontal="center" vertical="center" wrapText="1"/>
    </xf>
    <xf numFmtId="0" fontId="19" fillId="0" borderId="10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center" vertical="center" wrapText="1"/>
    </xf>
    <xf numFmtId="0" fontId="19" fillId="0" borderId="21" xfId="2" applyFont="1" applyBorder="1" applyAlignment="1">
      <alignment horizontal="center" vertical="center" wrapText="1"/>
    </xf>
    <xf numFmtId="43" fontId="19" fillId="0" borderId="20" xfId="1" applyFont="1" applyBorder="1" applyAlignment="1">
      <alignment horizontal="right" vertical="center" wrapText="1"/>
    </xf>
    <xf numFmtId="43" fontId="19" fillId="0" borderId="21" xfId="1" applyFont="1" applyBorder="1" applyAlignment="1">
      <alignment horizontal="right" vertical="center" wrapText="1"/>
    </xf>
    <xf numFmtId="0" fontId="26" fillId="0" borderId="0" xfId="10" applyAlignment="1">
      <alignment horizontal="center" vertical="top" wrapText="1"/>
    </xf>
    <xf numFmtId="0" fontId="26" fillId="0" borderId="0" xfId="10" applyAlignment="1">
      <alignment horizontal="left" vertical="top" wrapText="1" indent="1"/>
    </xf>
    <xf numFmtId="0" fontId="31" fillId="0" borderId="22" xfId="10" applyFont="1" applyBorder="1" applyAlignment="1">
      <alignment horizontal="left" vertical="top" wrapText="1" indent="2"/>
    </xf>
    <xf numFmtId="0" fontId="31" fillId="0" borderId="26" xfId="10" applyFont="1" applyBorder="1" applyAlignment="1">
      <alignment horizontal="left" vertical="top" wrapText="1" indent="2"/>
    </xf>
    <xf numFmtId="0" fontId="31" fillId="0" borderId="22" xfId="10" applyFont="1" applyBorder="1" applyAlignment="1">
      <alignment horizontal="center" vertical="top" wrapText="1"/>
    </xf>
    <xf numFmtId="0" fontId="31" fillId="0" borderId="26" xfId="10" applyFont="1" applyBorder="1" applyAlignment="1">
      <alignment horizontal="center" vertical="top" wrapText="1"/>
    </xf>
    <xf numFmtId="0" fontId="26" fillId="0" borderId="22" xfId="10" applyBorder="1" applyAlignment="1">
      <alignment horizontal="center" vertical="top" wrapText="1"/>
    </xf>
    <xf numFmtId="0" fontId="26" fillId="0" borderId="26" xfId="10" applyBorder="1" applyAlignment="1">
      <alignment horizontal="center" vertical="top" wrapText="1"/>
    </xf>
    <xf numFmtId="43" fontId="40" fillId="0" borderId="22" xfId="1" applyFont="1" applyBorder="1" applyAlignment="1">
      <alignment horizontal="center" vertical="top" wrapText="1"/>
    </xf>
    <xf numFmtId="43" fontId="40" fillId="0" borderId="26" xfId="1" applyFont="1" applyBorder="1" applyAlignment="1">
      <alignment horizontal="center" vertical="top" wrapText="1"/>
    </xf>
    <xf numFmtId="0" fontId="31" fillId="0" borderId="23" xfId="10" applyFont="1" applyBorder="1" applyAlignment="1">
      <alignment horizontal="center" vertical="top" wrapText="1"/>
    </xf>
    <xf numFmtId="0" fontId="31" fillId="0" borderId="24" xfId="10" applyFont="1" applyBorder="1" applyAlignment="1">
      <alignment horizontal="center" vertical="top" wrapText="1"/>
    </xf>
    <xf numFmtId="0" fontId="31" fillId="0" borderId="25" xfId="1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0" borderId="4" xfId="0" applyFont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2" xfId="0" applyNumberFormat="1" applyFont="1" applyBorder="1" applyAlignment="1">
      <alignment horizontal="right" wrapText="1"/>
    </xf>
    <xf numFmtId="0" fontId="0" fillId="0" borderId="4" xfId="0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2">
    <cellStyle name="Comma" xfId="1" builtinId="3"/>
    <cellStyle name="Comma 2" xfId="4"/>
    <cellStyle name="Comma 3" xfId="3"/>
    <cellStyle name="Comma 4" xfId="11"/>
    <cellStyle name="Normal" xfId="0" builtinId="0"/>
    <cellStyle name="Normal 2" xfId="5"/>
    <cellStyle name="Normal 2 2" xfId="8"/>
    <cellStyle name="Normal 2 2 2" xfId="9"/>
    <cellStyle name="Normal 3" xfId="6"/>
    <cellStyle name="Normal 4" xfId="7"/>
    <cellStyle name="Normal 5" xfId="2"/>
    <cellStyle name="Normal 6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8</xdr:row>
      <xdr:rowOff>28575</xdr:rowOff>
    </xdr:from>
    <xdr:to>
      <xdr:col>20</xdr:col>
      <xdr:colOff>352425</xdr:colOff>
      <xdr:row>32</xdr:row>
      <xdr:rowOff>76200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29815802-2763-440E-A5C4-D5AB29CEFE09}"/>
            </a:ext>
          </a:extLst>
        </xdr:cNvPr>
        <xdr:cNvSpPr/>
      </xdr:nvSpPr>
      <xdr:spPr>
        <a:xfrm>
          <a:off x="15249525" y="1657350"/>
          <a:ext cx="542925" cy="9067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20</xdr:col>
      <xdr:colOff>381000</xdr:colOff>
      <xdr:row>28</xdr:row>
      <xdr:rowOff>0</xdr:rowOff>
    </xdr:from>
    <xdr:ext cx="1676400" cy="7715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494DBCB-4C74-4BE1-8573-3CF304E26724}"/>
            </a:ext>
          </a:extLst>
        </xdr:cNvPr>
        <xdr:cNvSpPr txBox="1"/>
      </xdr:nvSpPr>
      <xdr:spPr>
        <a:xfrm>
          <a:off x="15821025" y="5743575"/>
          <a:ext cx="1676400" cy="771525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SG" sz="2000">
              <a:solidFill>
                <a:schemeClr val="tx1"/>
              </a:solidFill>
            </a:rPr>
            <a:t>breakdown</a:t>
          </a:r>
          <a:r>
            <a:rPr lang="en-SG" sz="2000" baseline="0"/>
            <a:t> of amounts</a:t>
          </a:r>
          <a:endParaRPr lang="en-SG" sz="2000"/>
        </a:p>
      </xdr:txBody>
    </xdr:sp>
    <xdr:clientData/>
  </xdr:oneCellAnchor>
  <xdr:twoCellAnchor>
    <xdr:from>
      <xdr:col>4</xdr:col>
      <xdr:colOff>133352</xdr:colOff>
      <xdr:row>4</xdr:row>
      <xdr:rowOff>114297</xdr:rowOff>
    </xdr:from>
    <xdr:to>
      <xdr:col>4</xdr:col>
      <xdr:colOff>762002</xdr:colOff>
      <xdr:row>5</xdr:row>
      <xdr:rowOff>133348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6D2BD43D-7678-4F90-A6B5-20C49E308D24}"/>
            </a:ext>
          </a:extLst>
        </xdr:cNvPr>
        <xdr:cNvSpPr/>
      </xdr:nvSpPr>
      <xdr:spPr>
        <a:xfrm rot="16200000">
          <a:off x="5534026" y="638173"/>
          <a:ext cx="323851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4</xdr:col>
      <xdr:colOff>0</xdr:colOff>
      <xdr:row>3</xdr:row>
      <xdr:rowOff>0</xdr:rowOff>
    </xdr:from>
    <xdr:ext cx="914400" cy="46672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AFDF50D-7DF5-404B-9D23-2D4C29D9679A}"/>
            </a:ext>
          </a:extLst>
        </xdr:cNvPr>
        <xdr:cNvSpPr txBox="1"/>
      </xdr:nvSpPr>
      <xdr:spPr>
        <a:xfrm>
          <a:off x="5248275" y="371475"/>
          <a:ext cx="914400" cy="466725"/>
        </a:xfrm>
        <a:prstGeom prst="rect">
          <a:avLst/>
        </a:prstGeom>
        <a:solidFill>
          <a:schemeClr val="accent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SG" sz="1200">
              <a:solidFill>
                <a:schemeClr val="tx1"/>
              </a:solidFill>
            </a:rPr>
            <a:t>Unit</a:t>
          </a:r>
          <a:r>
            <a:rPr lang="en-SG" sz="1200" baseline="0">
              <a:solidFill>
                <a:schemeClr val="tx1"/>
              </a:solidFill>
            </a:rPr>
            <a:t> cost set by PU</a:t>
          </a:r>
          <a:endParaRPr lang="en-SG" sz="1200"/>
        </a:p>
      </xdr:txBody>
    </xdr:sp>
    <xdr:clientData/>
  </xdr:oneCellAnchor>
  <xdr:twoCellAnchor>
    <xdr:from>
      <xdr:col>3</xdr:col>
      <xdr:colOff>180976</xdr:colOff>
      <xdr:row>4</xdr:row>
      <xdr:rowOff>76200</xdr:rowOff>
    </xdr:from>
    <xdr:to>
      <xdr:col>3</xdr:col>
      <xdr:colOff>809626</xdr:colOff>
      <xdr:row>5</xdr:row>
      <xdr:rowOff>95251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C718C21E-DEE8-45AF-9E21-E8F0D2987B62}"/>
            </a:ext>
          </a:extLst>
        </xdr:cNvPr>
        <xdr:cNvSpPr/>
      </xdr:nvSpPr>
      <xdr:spPr>
        <a:xfrm rot="16200000">
          <a:off x="4686300" y="600076"/>
          <a:ext cx="323851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</xdr:col>
      <xdr:colOff>142875</xdr:colOff>
      <xdr:row>4</xdr:row>
      <xdr:rowOff>85725</xdr:rowOff>
    </xdr:from>
    <xdr:to>
      <xdr:col>2</xdr:col>
      <xdr:colOff>771525</xdr:colOff>
      <xdr:row>5</xdr:row>
      <xdr:rowOff>104776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630BD33B-8A47-4C83-9891-9AFA55171636}"/>
            </a:ext>
          </a:extLst>
        </xdr:cNvPr>
        <xdr:cNvSpPr/>
      </xdr:nvSpPr>
      <xdr:spPr>
        <a:xfrm rot="16200000">
          <a:off x="3752849" y="609601"/>
          <a:ext cx="323851" cy="6286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showGridLines="0" view="pageBreakPreview" zoomScale="70" zoomScaleNormal="100" zoomScaleSheetLayoutView="70" workbookViewId="0">
      <selection activeCell="K21" sqref="K21"/>
    </sheetView>
  </sheetViews>
  <sheetFormatPr defaultColWidth="8.28515625" defaultRowHeight="12.75" x14ac:dyDescent="0.2"/>
  <cols>
    <col min="1" max="1" width="13" style="82" customWidth="1"/>
    <col min="2" max="2" width="38.85546875" style="79" customWidth="1"/>
    <col min="3" max="5" width="13.42578125" style="82" customWidth="1"/>
    <col min="6" max="6" width="23.7109375" style="83" customWidth="1"/>
    <col min="7" max="7" width="15.5703125" style="84" customWidth="1"/>
    <col min="8" max="8" width="8.42578125" style="82" customWidth="1"/>
    <col min="9" max="9" width="8" style="82" customWidth="1"/>
    <col min="10" max="10" width="8.28515625" style="82" customWidth="1"/>
    <col min="11" max="13" width="8.5703125" style="82" customWidth="1"/>
    <col min="14" max="14" width="8" style="82" customWidth="1"/>
    <col min="15" max="15" width="7.42578125" style="82" customWidth="1"/>
    <col min="16" max="16" width="8.5703125" style="82" customWidth="1"/>
    <col min="17" max="17" width="8.28515625" style="82" customWidth="1"/>
    <col min="18" max="18" width="8.42578125" style="82" customWidth="1"/>
    <col min="19" max="19" width="9" style="82" customWidth="1"/>
    <col min="20" max="20" width="13.42578125" style="82" hidden="1" customWidth="1"/>
    <col min="21" max="16384" width="8.28515625" style="82"/>
  </cols>
  <sheetData>
    <row r="1" spans="1:20" ht="6" customHeight="1" x14ac:dyDescent="0.2">
      <c r="A1" s="81"/>
    </row>
    <row r="2" spans="1:20" ht="15.75" customHeight="1" x14ac:dyDescent="0.2">
      <c r="A2" s="232" t="s">
        <v>75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</row>
    <row r="3" spans="1:20" ht="7.5" customHeight="1" x14ac:dyDescent="0.2">
      <c r="A3" s="81"/>
    </row>
    <row r="4" spans="1:20" ht="24" customHeight="1" x14ac:dyDescent="0.2">
      <c r="A4" s="79" t="s">
        <v>82</v>
      </c>
      <c r="B4" s="92"/>
    </row>
    <row r="5" spans="1:20" ht="24" customHeight="1" x14ac:dyDescent="0.2">
      <c r="A5" s="79" t="s">
        <v>83</v>
      </c>
      <c r="B5" s="92"/>
    </row>
    <row r="6" spans="1:20" ht="13.5" thickBot="1" x14ac:dyDescent="0.25">
      <c r="A6" s="81" t="s">
        <v>87</v>
      </c>
    </row>
    <row r="7" spans="1:20" ht="19.5" customHeight="1" x14ac:dyDescent="0.2">
      <c r="A7" s="233" t="s">
        <v>0</v>
      </c>
      <c r="B7" s="235" t="s">
        <v>1</v>
      </c>
      <c r="C7" s="240" t="s">
        <v>93</v>
      </c>
      <c r="D7" s="133" t="s">
        <v>2</v>
      </c>
      <c r="E7" s="240" t="s">
        <v>92</v>
      </c>
      <c r="F7" s="237" t="s">
        <v>4</v>
      </c>
      <c r="G7" s="235" t="s">
        <v>5</v>
      </c>
      <c r="H7" s="235" t="s">
        <v>6</v>
      </c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9"/>
    </row>
    <row r="8" spans="1:20" ht="18" customHeight="1" thickBot="1" x14ac:dyDescent="0.25">
      <c r="A8" s="234"/>
      <c r="B8" s="236"/>
      <c r="C8" s="241"/>
      <c r="D8" s="134" t="s">
        <v>3</v>
      </c>
      <c r="E8" s="241"/>
      <c r="F8" s="238"/>
      <c r="G8" s="236"/>
      <c r="H8" s="85" t="s">
        <v>7</v>
      </c>
      <c r="I8" s="85" t="s">
        <v>8</v>
      </c>
      <c r="J8" s="85" t="s">
        <v>9</v>
      </c>
      <c r="K8" s="85" t="s">
        <v>10</v>
      </c>
      <c r="L8" s="85" t="s">
        <v>11</v>
      </c>
      <c r="M8" s="85" t="s">
        <v>12</v>
      </c>
      <c r="N8" s="85" t="s">
        <v>13</v>
      </c>
      <c r="O8" s="85" t="s">
        <v>14</v>
      </c>
      <c r="P8" s="85" t="s">
        <v>15</v>
      </c>
      <c r="Q8" s="85" t="s">
        <v>16</v>
      </c>
      <c r="R8" s="85" t="s">
        <v>17</v>
      </c>
      <c r="S8" s="86" t="s">
        <v>18</v>
      </c>
    </row>
    <row r="9" spans="1:20" x14ac:dyDescent="0.2">
      <c r="A9" s="106"/>
      <c r="B9" s="107"/>
      <c r="C9" s="108"/>
      <c r="D9" s="108"/>
      <c r="E9" s="108"/>
      <c r="F9" s="109">
        <f>SUM(H9:S9)</f>
        <v>0</v>
      </c>
      <c r="G9" s="104"/>
      <c r="H9" s="88"/>
      <c r="I9" s="88"/>
      <c r="J9" s="88"/>
      <c r="K9" s="87"/>
      <c r="L9" s="88"/>
      <c r="M9" s="87"/>
      <c r="N9" s="87"/>
      <c r="O9" s="87"/>
      <c r="P9" s="87"/>
      <c r="Q9" s="89"/>
      <c r="R9" s="110"/>
      <c r="S9" s="111"/>
      <c r="T9" s="103"/>
    </row>
    <row r="10" spans="1:20" x14ac:dyDescent="0.2">
      <c r="A10" s="106"/>
      <c r="B10" s="107"/>
      <c r="C10" s="108"/>
      <c r="D10" s="108"/>
      <c r="E10" s="108"/>
      <c r="F10" s="109">
        <f t="shared" ref="F10:F61" si="0">SUM(H10:S10)</f>
        <v>0</v>
      </c>
      <c r="G10" s="104"/>
      <c r="H10" s="88"/>
      <c r="I10" s="88"/>
      <c r="J10" s="88"/>
      <c r="K10" s="87"/>
      <c r="L10" s="88"/>
      <c r="M10" s="87"/>
      <c r="N10" s="87"/>
      <c r="O10" s="87"/>
      <c r="P10" s="87"/>
      <c r="Q10" s="89"/>
      <c r="R10" s="110"/>
      <c r="S10" s="111"/>
      <c r="T10" s="103"/>
    </row>
    <row r="11" spans="1:20" x14ac:dyDescent="0.2">
      <c r="A11" s="106"/>
      <c r="B11" s="107"/>
      <c r="C11" s="108"/>
      <c r="D11" s="108"/>
      <c r="E11" s="108"/>
      <c r="F11" s="109">
        <f t="shared" si="0"/>
        <v>0</v>
      </c>
      <c r="G11" s="104"/>
      <c r="H11" s="88"/>
      <c r="I11" s="88"/>
      <c r="J11" s="88"/>
      <c r="K11" s="87"/>
      <c r="L11" s="88"/>
      <c r="M11" s="87"/>
      <c r="N11" s="87"/>
      <c r="O11" s="87"/>
      <c r="P11" s="87"/>
      <c r="Q11" s="89"/>
      <c r="R11" s="110"/>
      <c r="S11" s="111"/>
      <c r="T11" s="103"/>
    </row>
    <row r="12" spans="1:20" ht="15" customHeight="1" x14ac:dyDescent="0.2">
      <c r="A12" s="106"/>
      <c r="B12" s="107"/>
      <c r="C12" s="108"/>
      <c r="D12" s="108"/>
      <c r="E12" s="108"/>
      <c r="F12" s="109">
        <f t="shared" si="0"/>
        <v>0</v>
      </c>
      <c r="G12" s="104"/>
      <c r="H12" s="88"/>
      <c r="I12" s="88"/>
      <c r="J12" s="88"/>
      <c r="K12" s="87"/>
      <c r="L12" s="88"/>
      <c r="M12" s="87"/>
      <c r="N12" s="87"/>
      <c r="O12" s="87"/>
      <c r="P12" s="87"/>
      <c r="Q12" s="89"/>
      <c r="R12" s="110"/>
      <c r="S12" s="111"/>
      <c r="T12" s="103"/>
    </row>
    <row r="13" spans="1:20" x14ac:dyDescent="0.2">
      <c r="A13" s="106"/>
      <c r="B13" s="107"/>
      <c r="C13" s="108"/>
      <c r="D13" s="108"/>
      <c r="E13" s="108"/>
      <c r="F13" s="109">
        <f t="shared" si="0"/>
        <v>0</v>
      </c>
      <c r="G13" s="104"/>
      <c r="H13" s="88"/>
      <c r="I13" s="88"/>
      <c r="J13" s="88"/>
      <c r="K13" s="87"/>
      <c r="L13" s="88"/>
      <c r="M13" s="87"/>
      <c r="N13" s="87"/>
      <c r="O13" s="87"/>
      <c r="P13" s="87"/>
      <c r="Q13" s="89"/>
      <c r="R13" s="110"/>
      <c r="S13" s="111"/>
      <c r="T13" s="103"/>
    </row>
    <row r="14" spans="1:20" x14ac:dyDescent="0.2">
      <c r="A14" s="106"/>
      <c r="B14" s="107"/>
      <c r="C14" s="108"/>
      <c r="D14" s="108"/>
      <c r="E14" s="108"/>
      <c r="F14" s="109">
        <f t="shared" si="0"/>
        <v>0</v>
      </c>
      <c r="G14" s="104"/>
      <c r="H14" s="88"/>
      <c r="I14" s="88"/>
      <c r="J14" s="88"/>
      <c r="K14" s="87"/>
      <c r="L14" s="88"/>
      <c r="M14" s="87"/>
      <c r="N14" s="87"/>
      <c r="O14" s="87"/>
      <c r="P14" s="87"/>
      <c r="Q14" s="89"/>
      <c r="R14" s="110"/>
      <c r="S14" s="111"/>
      <c r="T14" s="103"/>
    </row>
    <row r="15" spans="1:20" x14ac:dyDescent="0.2">
      <c r="A15" s="106"/>
      <c r="B15" s="107"/>
      <c r="C15" s="108"/>
      <c r="D15" s="108"/>
      <c r="E15" s="108"/>
      <c r="F15" s="109">
        <f t="shared" si="0"/>
        <v>0</v>
      </c>
      <c r="G15" s="104"/>
      <c r="H15" s="88"/>
      <c r="I15" s="88"/>
      <c r="J15" s="88"/>
      <c r="K15" s="87"/>
      <c r="L15" s="88"/>
      <c r="M15" s="87"/>
      <c r="N15" s="87"/>
      <c r="O15" s="87"/>
      <c r="P15" s="87"/>
      <c r="Q15" s="89"/>
      <c r="R15" s="110"/>
      <c r="S15" s="111"/>
      <c r="T15" s="103"/>
    </row>
    <row r="16" spans="1:20" x14ac:dyDescent="0.2">
      <c r="A16" s="106"/>
      <c r="B16" s="107"/>
      <c r="C16" s="108"/>
      <c r="D16" s="108"/>
      <c r="E16" s="108"/>
      <c r="F16" s="109">
        <f t="shared" si="0"/>
        <v>0</v>
      </c>
      <c r="G16" s="104"/>
      <c r="H16" s="88"/>
      <c r="I16" s="88"/>
      <c r="J16" s="88"/>
      <c r="K16" s="87"/>
      <c r="L16" s="88"/>
      <c r="M16" s="87"/>
      <c r="N16" s="87"/>
      <c r="O16" s="87"/>
      <c r="P16" s="87"/>
      <c r="Q16" s="89"/>
      <c r="R16" s="110"/>
      <c r="S16" s="111"/>
      <c r="T16" s="103"/>
    </row>
    <row r="17" spans="1:20" x14ac:dyDescent="0.2">
      <c r="A17" s="106"/>
      <c r="B17" s="107"/>
      <c r="C17" s="108"/>
      <c r="D17" s="108"/>
      <c r="E17" s="108"/>
      <c r="F17" s="109">
        <f t="shared" si="0"/>
        <v>0</v>
      </c>
      <c r="G17" s="104"/>
      <c r="H17" s="88"/>
      <c r="I17" s="88"/>
      <c r="J17" s="88"/>
      <c r="K17" s="87"/>
      <c r="L17" s="88"/>
      <c r="M17" s="87"/>
      <c r="N17" s="87"/>
      <c r="O17" s="87"/>
      <c r="P17" s="87"/>
      <c r="Q17" s="89"/>
      <c r="R17" s="110"/>
      <c r="S17" s="111"/>
      <c r="T17" s="103"/>
    </row>
    <row r="18" spans="1:20" x14ac:dyDescent="0.2">
      <c r="A18" s="106"/>
      <c r="B18" s="107"/>
      <c r="C18" s="108"/>
      <c r="D18" s="108"/>
      <c r="E18" s="108"/>
      <c r="F18" s="109">
        <f t="shared" si="0"/>
        <v>0</v>
      </c>
      <c r="G18" s="104"/>
      <c r="H18" s="88"/>
      <c r="I18" s="88"/>
      <c r="J18" s="88"/>
      <c r="K18" s="87"/>
      <c r="L18" s="88"/>
      <c r="M18" s="87"/>
      <c r="N18" s="87"/>
      <c r="O18" s="87"/>
      <c r="P18" s="87"/>
      <c r="Q18" s="89"/>
      <c r="R18" s="110"/>
      <c r="S18" s="111"/>
      <c r="T18" s="103"/>
    </row>
    <row r="19" spans="1:20" x14ac:dyDescent="0.2">
      <c r="A19" s="106"/>
      <c r="B19" s="107"/>
      <c r="C19" s="108"/>
      <c r="D19" s="108"/>
      <c r="E19" s="108"/>
      <c r="F19" s="109">
        <f t="shared" si="0"/>
        <v>0</v>
      </c>
      <c r="G19" s="104"/>
      <c r="H19" s="88"/>
      <c r="I19" s="88"/>
      <c r="J19" s="88"/>
      <c r="K19" s="87"/>
      <c r="L19" s="88"/>
      <c r="M19" s="87"/>
      <c r="N19" s="87"/>
      <c r="O19" s="87"/>
      <c r="P19" s="87"/>
      <c r="Q19" s="89"/>
      <c r="R19" s="110"/>
      <c r="S19" s="111"/>
      <c r="T19" s="103"/>
    </row>
    <row r="20" spans="1:20" x14ac:dyDescent="0.2">
      <c r="A20" s="106"/>
      <c r="B20" s="107"/>
      <c r="C20" s="108"/>
      <c r="D20" s="108"/>
      <c r="E20" s="108"/>
      <c r="F20" s="109">
        <f t="shared" si="0"/>
        <v>0</v>
      </c>
      <c r="G20" s="104"/>
      <c r="H20" s="88"/>
      <c r="I20" s="88"/>
      <c r="J20" s="88"/>
      <c r="K20" s="87"/>
      <c r="L20" s="88"/>
      <c r="M20" s="87"/>
      <c r="N20" s="87"/>
      <c r="O20" s="87"/>
      <c r="P20" s="87"/>
      <c r="Q20" s="89"/>
      <c r="R20" s="110"/>
      <c r="S20" s="111"/>
      <c r="T20" s="103"/>
    </row>
    <row r="21" spans="1:20" x14ac:dyDescent="0.2">
      <c r="A21" s="106"/>
      <c r="B21" s="107"/>
      <c r="C21" s="108"/>
      <c r="D21" s="108"/>
      <c r="E21" s="108"/>
      <c r="F21" s="109">
        <f t="shared" si="0"/>
        <v>0</v>
      </c>
      <c r="G21" s="104"/>
      <c r="H21" s="88"/>
      <c r="I21" s="88"/>
      <c r="J21" s="88"/>
      <c r="K21" s="87"/>
      <c r="L21" s="88"/>
      <c r="M21" s="87"/>
      <c r="N21" s="87"/>
      <c r="O21" s="87"/>
      <c r="P21" s="87"/>
      <c r="Q21" s="89"/>
      <c r="R21" s="110"/>
      <c r="S21" s="111"/>
      <c r="T21" s="103"/>
    </row>
    <row r="22" spans="1:20" x14ac:dyDescent="0.2">
      <c r="A22" s="106"/>
      <c r="B22" s="107"/>
      <c r="C22" s="108"/>
      <c r="D22" s="108"/>
      <c r="E22" s="108"/>
      <c r="F22" s="109">
        <f t="shared" si="0"/>
        <v>0</v>
      </c>
      <c r="G22" s="104"/>
      <c r="H22" s="88"/>
      <c r="I22" s="88"/>
      <c r="J22" s="88"/>
      <c r="K22" s="87"/>
      <c r="L22" s="88"/>
      <c r="M22" s="87"/>
      <c r="N22" s="87"/>
      <c r="O22" s="87"/>
      <c r="P22" s="87"/>
      <c r="Q22" s="89"/>
      <c r="R22" s="110"/>
      <c r="S22" s="111"/>
      <c r="T22" s="103"/>
    </row>
    <row r="23" spans="1:20" x14ac:dyDescent="0.2">
      <c r="A23" s="106"/>
      <c r="B23" s="107"/>
      <c r="C23" s="108"/>
      <c r="D23" s="108"/>
      <c r="E23" s="108"/>
      <c r="F23" s="109">
        <f t="shared" si="0"/>
        <v>0</v>
      </c>
      <c r="G23" s="104"/>
      <c r="H23" s="88"/>
      <c r="I23" s="88"/>
      <c r="J23" s="88"/>
      <c r="K23" s="87"/>
      <c r="L23" s="88"/>
      <c r="M23" s="87"/>
      <c r="N23" s="87"/>
      <c r="O23" s="87"/>
      <c r="P23" s="87"/>
      <c r="Q23" s="89"/>
      <c r="R23" s="110"/>
      <c r="S23" s="111"/>
      <c r="T23" s="103"/>
    </row>
    <row r="24" spans="1:20" x14ac:dyDescent="0.2">
      <c r="A24" s="106"/>
      <c r="B24" s="107"/>
      <c r="C24" s="108"/>
      <c r="D24" s="108"/>
      <c r="E24" s="108"/>
      <c r="F24" s="109">
        <f t="shared" si="0"/>
        <v>0</v>
      </c>
      <c r="G24" s="104"/>
      <c r="H24" s="88"/>
      <c r="I24" s="88"/>
      <c r="J24" s="88"/>
      <c r="K24" s="87"/>
      <c r="L24" s="88"/>
      <c r="M24" s="87"/>
      <c r="N24" s="87"/>
      <c r="O24" s="87"/>
      <c r="P24" s="87"/>
      <c r="Q24" s="89"/>
      <c r="R24" s="110"/>
      <c r="S24" s="111"/>
      <c r="T24" s="103"/>
    </row>
    <row r="25" spans="1:20" x14ac:dyDescent="0.2">
      <c r="A25" s="106"/>
      <c r="B25" s="107"/>
      <c r="C25" s="108"/>
      <c r="D25" s="108"/>
      <c r="E25" s="108"/>
      <c r="F25" s="109">
        <f t="shared" si="0"/>
        <v>0</v>
      </c>
      <c r="G25" s="104"/>
      <c r="H25" s="88"/>
      <c r="I25" s="88"/>
      <c r="J25" s="88"/>
      <c r="K25" s="87"/>
      <c r="L25" s="88"/>
      <c r="M25" s="87"/>
      <c r="N25" s="87"/>
      <c r="O25" s="87"/>
      <c r="P25" s="87"/>
      <c r="Q25" s="89"/>
      <c r="R25" s="110"/>
      <c r="S25" s="111"/>
      <c r="T25" s="103"/>
    </row>
    <row r="26" spans="1:20" x14ac:dyDescent="0.2">
      <c r="A26" s="106"/>
      <c r="B26" s="107"/>
      <c r="C26" s="108"/>
      <c r="D26" s="108"/>
      <c r="E26" s="108"/>
      <c r="F26" s="109">
        <f t="shared" si="0"/>
        <v>0</v>
      </c>
      <c r="G26" s="104"/>
      <c r="H26" s="88"/>
      <c r="I26" s="88"/>
      <c r="J26" s="88"/>
      <c r="K26" s="87"/>
      <c r="L26" s="88"/>
      <c r="M26" s="87"/>
      <c r="N26" s="87"/>
      <c r="O26" s="87"/>
      <c r="P26" s="87"/>
      <c r="Q26" s="89"/>
      <c r="R26" s="110"/>
      <c r="S26" s="111"/>
      <c r="T26" s="103"/>
    </row>
    <row r="27" spans="1:20" x14ac:dyDescent="0.2">
      <c r="A27" s="106"/>
      <c r="B27" s="107"/>
      <c r="C27" s="108"/>
      <c r="D27" s="108"/>
      <c r="E27" s="108"/>
      <c r="F27" s="109">
        <f t="shared" si="0"/>
        <v>0</v>
      </c>
      <c r="G27" s="104"/>
      <c r="H27" s="88"/>
      <c r="I27" s="88"/>
      <c r="J27" s="88"/>
      <c r="K27" s="87"/>
      <c r="L27" s="88"/>
      <c r="M27" s="87"/>
      <c r="N27" s="87"/>
      <c r="O27" s="87"/>
      <c r="P27" s="87"/>
      <c r="Q27" s="89"/>
      <c r="R27" s="110"/>
      <c r="S27" s="111"/>
      <c r="T27" s="103"/>
    </row>
    <row r="28" spans="1:20" x14ac:dyDescent="0.2">
      <c r="A28" s="106"/>
      <c r="B28" s="107"/>
      <c r="C28" s="108"/>
      <c r="D28" s="108"/>
      <c r="E28" s="108"/>
      <c r="F28" s="109">
        <f t="shared" si="0"/>
        <v>0</v>
      </c>
      <c r="G28" s="104"/>
      <c r="H28" s="88"/>
      <c r="I28" s="88"/>
      <c r="J28" s="88"/>
      <c r="K28" s="87"/>
      <c r="L28" s="88"/>
      <c r="M28" s="87"/>
      <c r="N28" s="87"/>
      <c r="O28" s="87"/>
      <c r="P28" s="87"/>
      <c r="Q28" s="89"/>
      <c r="R28" s="110"/>
      <c r="S28" s="111"/>
      <c r="T28" s="103"/>
    </row>
    <row r="29" spans="1:20" x14ac:dyDescent="0.2">
      <c r="A29" s="106"/>
      <c r="B29" s="107"/>
      <c r="C29" s="108"/>
      <c r="D29" s="108"/>
      <c r="E29" s="108"/>
      <c r="F29" s="109">
        <f t="shared" si="0"/>
        <v>0</v>
      </c>
      <c r="G29" s="104"/>
      <c r="H29" s="88"/>
      <c r="I29" s="88"/>
      <c r="J29" s="88"/>
      <c r="K29" s="87"/>
      <c r="L29" s="88"/>
      <c r="M29" s="87"/>
      <c r="N29" s="87"/>
      <c r="O29" s="87"/>
      <c r="P29" s="87"/>
      <c r="Q29" s="89"/>
      <c r="R29" s="110"/>
      <c r="S29" s="111"/>
      <c r="T29" s="103"/>
    </row>
    <row r="30" spans="1:20" x14ac:dyDescent="0.2">
      <c r="A30" s="106"/>
      <c r="B30" s="107"/>
      <c r="C30" s="108"/>
      <c r="D30" s="108"/>
      <c r="E30" s="108"/>
      <c r="F30" s="109">
        <f t="shared" si="0"/>
        <v>0</v>
      </c>
      <c r="G30" s="104"/>
      <c r="H30" s="88"/>
      <c r="I30" s="88"/>
      <c r="J30" s="88"/>
      <c r="K30" s="87"/>
      <c r="L30" s="88"/>
      <c r="M30" s="87"/>
      <c r="N30" s="87"/>
      <c r="O30" s="87"/>
      <c r="P30" s="87"/>
      <c r="Q30" s="89"/>
      <c r="R30" s="110"/>
      <c r="S30" s="111"/>
      <c r="T30" s="103"/>
    </row>
    <row r="31" spans="1:20" x14ac:dyDescent="0.2">
      <c r="A31" s="106"/>
      <c r="B31" s="107"/>
      <c r="C31" s="108"/>
      <c r="D31" s="108"/>
      <c r="E31" s="108"/>
      <c r="F31" s="109">
        <f t="shared" si="0"/>
        <v>0</v>
      </c>
      <c r="G31" s="104"/>
      <c r="H31" s="88"/>
      <c r="I31" s="88"/>
      <c r="J31" s="88"/>
      <c r="K31" s="87"/>
      <c r="L31" s="88"/>
      <c r="M31" s="87"/>
      <c r="N31" s="87"/>
      <c r="O31" s="87"/>
      <c r="P31" s="87"/>
      <c r="Q31" s="89"/>
      <c r="R31" s="110"/>
      <c r="S31" s="111"/>
      <c r="T31" s="103"/>
    </row>
    <row r="32" spans="1:20" x14ac:dyDescent="0.2">
      <c r="A32" s="106"/>
      <c r="B32" s="107"/>
      <c r="C32" s="108"/>
      <c r="D32" s="108"/>
      <c r="E32" s="108"/>
      <c r="F32" s="109">
        <f t="shared" si="0"/>
        <v>0</v>
      </c>
      <c r="G32" s="104"/>
      <c r="H32" s="88"/>
      <c r="I32" s="88"/>
      <c r="J32" s="88"/>
      <c r="K32" s="87"/>
      <c r="L32" s="88"/>
      <c r="M32" s="87"/>
      <c r="N32" s="87"/>
      <c r="O32" s="87"/>
      <c r="P32" s="87"/>
      <c r="Q32" s="89"/>
      <c r="R32" s="110"/>
      <c r="S32" s="111"/>
      <c r="T32" s="103"/>
    </row>
    <row r="33" spans="1:20" x14ac:dyDescent="0.2">
      <c r="A33" s="106"/>
      <c r="B33" s="107"/>
      <c r="C33" s="108"/>
      <c r="D33" s="108"/>
      <c r="E33" s="108"/>
      <c r="F33" s="109">
        <f t="shared" si="0"/>
        <v>0</v>
      </c>
      <c r="G33" s="104"/>
      <c r="H33" s="88"/>
      <c r="I33" s="88"/>
      <c r="J33" s="88"/>
      <c r="K33" s="87"/>
      <c r="L33" s="88"/>
      <c r="M33" s="87"/>
      <c r="N33" s="87"/>
      <c r="O33" s="87"/>
      <c r="P33" s="87"/>
      <c r="Q33" s="89"/>
      <c r="R33" s="110"/>
      <c r="S33" s="111"/>
      <c r="T33" s="103"/>
    </row>
    <row r="34" spans="1:20" x14ac:dyDescent="0.2">
      <c r="A34" s="106"/>
      <c r="B34" s="107"/>
      <c r="C34" s="108"/>
      <c r="D34" s="108"/>
      <c r="E34" s="108"/>
      <c r="F34" s="109">
        <f t="shared" si="0"/>
        <v>0</v>
      </c>
      <c r="G34" s="104"/>
      <c r="H34" s="88"/>
      <c r="I34" s="88"/>
      <c r="J34" s="88"/>
      <c r="K34" s="87"/>
      <c r="L34" s="88"/>
      <c r="M34" s="87"/>
      <c r="N34" s="87"/>
      <c r="O34" s="87"/>
      <c r="P34" s="87"/>
      <c r="Q34" s="89"/>
      <c r="R34" s="110"/>
      <c r="S34" s="111"/>
      <c r="T34" s="103"/>
    </row>
    <row r="35" spans="1:20" x14ac:dyDescent="0.2">
      <c r="A35" s="106"/>
      <c r="B35" s="107"/>
      <c r="C35" s="108"/>
      <c r="D35" s="108"/>
      <c r="E35" s="108"/>
      <c r="F35" s="109">
        <f t="shared" si="0"/>
        <v>0</v>
      </c>
      <c r="G35" s="104"/>
      <c r="H35" s="88"/>
      <c r="I35" s="88"/>
      <c r="J35" s="88"/>
      <c r="K35" s="87"/>
      <c r="L35" s="88"/>
      <c r="M35" s="87"/>
      <c r="N35" s="87"/>
      <c r="O35" s="87"/>
      <c r="P35" s="87"/>
      <c r="Q35" s="89"/>
      <c r="R35" s="110"/>
      <c r="S35" s="111"/>
      <c r="T35" s="103"/>
    </row>
    <row r="36" spans="1:20" ht="15" customHeight="1" x14ac:dyDescent="0.2">
      <c r="A36" s="106"/>
      <c r="B36" s="107"/>
      <c r="C36" s="108"/>
      <c r="D36" s="108"/>
      <c r="E36" s="108"/>
      <c r="F36" s="109">
        <f t="shared" si="0"/>
        <v>0</v>
      </c>
      <c r="G36" s="104"/>
      <c r="H36" s="88"/>
      <c r="I36" s="88"/>
      <c r="J36" s="88"/>
      <c r="K36" s="87"/>
      <c r="L36" s="88"/>
      <c r="M36" s="87"/>
      <c r="N36" s="87"/>
      <c r="O36" s="87"/>
      <c r="P36" s="87"/>
      <c r="Q36" s="89"/>
      <c r="R36" s="110"/>
      <c r="S36" s="111"/>
      <c r="T36" s="103"/>
    </row>
    <row r="37" spans="1:20" x14ac:dyDescent="0.2">
      <c r="A37" s="106"/>
      <c r="B37" s="107"/>
      <c r="C37" s="108"/>
      <c r="D37" s="108"/>
      <c r="E37" s="108"/>
      <c r="F37" s="109">
        <f t="shared" si="0"/>
        <v>0</v>
      </c>
      <c r="G37" s="104"/>
      <c r="H37" s="88"/>
      <c r="I37" s="88"/>
      <c r="J37" s="88"/>
      <c r="K37" s="87"/>
      <c r="L37" s="88"/>
      <c r="M37" s="87"/>
      <c r="N37" s="87"/>
      <c r="O37" s="87"/>
      <c r="P37" s="87"/>
      <c r="Q37" s="89"/>
      <c r="R37" s="110"/>
      <c r="S37" s="111"/>
      <c r="T37" s="103"/>
    </row>
    <row r="38" spans="1:20" ht="15" customHeight="1" x14ac:dyDescent="0.2">
      <c r="A38" s="106"/>
      <c r="B38" s="107"/>
      <c r="C38" s="108"/>
      <c r="D38" s="108"/>
      <c r="E38" s="108"/>
      <c r="F38" s="109">
        <f t="shared" si="0"/>
        <v>0</v>
      </c>
      <c r="G38" s="104"/>
      <c r="H38" s="88"/>
      <c r="I38" s="88"/>
      <c r="J38" s="88"/>
      <c r="K38" s="87"/>
      <c r="L38" s="88"/>
      <c r="M38" s="87"/>
      <c r="N38" s="87"/>
      <c r="O38" s="87"/>
      <c r="P38" s="87"/>
      <c r="Q38" s="89"/>
      <c r="R38" s="110"/>
      <c r="S38" s="111"/>
      <c r="T38" s="103"/>
    </row>
    <row r="39" spans="1:20" x14ac:dyDescent="0.2">
      <c r="A39" s="106"/>
      <c r="B39" s="107"/>
      <c r="C39" s="108"/>
      <c r="D39" s="108"/>
      <c r="E39" s="108"/>
      <c r="F39" s="109">
        <f t="shared" si="0"/>
        <v>0</v>
      </c>
      <c r="G39" s="104"/>
      <c r="H39" s="88"/>
      <c r="I39" s="88"/>
      <c r="J39" s="88"/>
      <c r="K39" s="87"/>
      <c r="L39" s="88"/>
      <c r="M39" s="87"/>
      <c r="N39" s="87"/>
      <c r="O39" s="87"/>
      <c r="P39" s="87"/>
      <c r="Q39" s="89"/>
      <c r="R39" s="110"/>
      <c r="S39" s="111"/>
      <c r="T39" s="103"/>
    </row>
    <row r="40" spans="1:20" ht="15" customHeight="1" x14ac:dyDescent="0.2">
      <c r="A40" s="106"/>
      <c r="B40" s="107"/>
      <c r="C40" s="108"/>
      <c r="D40" s="108"/>
      <c r="E40" s="108"/>
      <c r="F40" s="109">
        <f t="shared" si="0"/>
        <v>0</v>
      </c>
      <c r="G40" s="104"/>
      <c r="H40" s="88"/>
      <c r="I40" s="88"/>
      <c r="J40" s="88"/>
      <c r="K40" s="87"/>
      <c r="L40" s="88"/>
      <c r="M40" s="87"/>
      <c r="N40" s="87"/>
      <c r="O40" s="87"/>
      <c r="P40" s="87"/>
      <c r="Q40" s="89"/>
      <c r="R40" s="110"/>
      <c r="S40" s="111"/>
      <c r="T40" s="103"/>
    </row>
    <row r="41" spans="1:20" x14ac:dyDescent="0.2">
      <c r="A41" s="106"/>
      <c r="B41" s="107"/>
      <c r="C41" s="108"/>
      <c r="D41" s="108"/>
      <c r="E41" s="108"/>
      <c r="F41" s="109">
        <f t="shared" si="0"/>
        <v>0</v>
      </c>
      <c r="G41" s="104"/>
      <c r="H41" s="88"/>
      <c r="I41" s="88"/>
      <c r="J41" s="88"/>
      <c r="K41" s="87"/>
      <c r="L41" s="88"/>
      <c r="M41" s="87"/>
      <c r="N41" s="87"/>
      <c r="O41" s="87"/>
      <c r="P41" s="87"/>
      <c r="Q41" s="89"/>
      <c r="R41" s="110"/>
      <c r="S41" s="111"/>
      <c r="T41" s="103"/>
    </row>
    <row r="42" spans="1:20" ht="15" customHeight="1" x14ac:dyDescent="0.2">
      <c r="A42" s="106"/>
      <c r="B42" s="107"/>
      <c r="C42" s="108"/>
      <c r="D42" s="108"/>
      <c r="E42" s="108"/>
      <c r="F42" s="109">
        <f t="shared" si="0"/>
        <v>0</v>
      </c>
      <c r="G42" s="104"/>
      <c r="H42" s="88"/>
      <c r="I42" s="88"/>
      <c r="J42" s="88"/>
      <c r="K42" s="87"/>
      <c r="L42" s="88"/>
      <c r="M42" s="87"/>
      <c r="N42" s="87"/>
      <c r="O42" s="87"/>
      <c r="P42" s="87"/>
      <c r="Q42" s="89"/>
      <c r="R42" s="110"/>
      <c r="S42" s="111"/>
      <c r="T42" s="103"/>
    </row>
    <row r="43" spans="1:20" ht="15" customHeight="1" x14ac:dyDescent="0.2">
      <c r="A43" s="106"/>
      <c r="B43" s="107"/>
      <c r="C43" s="108"/>
      <c r="D43" s="108"/>
      <c r="E43" s="108"/>
      <c r="F43" s="109">
        <f t="shared" si="0"/>
        <v>0</v>
      </c>
      <c r="G43" s="105"/>
      <c r="H43" s="88"/>
      <c r="I43" s="88"/>
      <c r="J43" s="88"/>
      <c r="K43" s="87"/>
      <c r="L43" s="88"/>
      <c r="M43" s="87"/>
      <c r="N43" s="87"/>
      <c r="O43" s="87"/>
      <c r="P43" s="87"/>
      <c r="Q43" s="89"/>
      <c r="R43" s="110"/>
      <c r="S43" s="111"/>
      <c r="T43" s="103"/>
    </row>
    <row r="44" spans="1:20" ht="15" customHeight="1" x14ac:dyDescent="0.2">
      <c r="A44" s="106"/>
      <c r="B44" s="107"/>
      <c r="C44" s="108"/>
      <c r="D44" s="108"/>
      <c r="E44" s="108"/>
      <c r="F44" s="109">
        <f t="shared" si="0"/>
        <v>0</v>
      </c>
      <c r="G44" s="105"/>
      <c r="H44" s="88"/>
      <c r="I44" s="88"/>
      <c r="J44" s="88"/>
      <c r="K44" s="87"/>
      <c r="L44" s="88"/>
      <c r="M44" s="87"/>
      <c r="N44" s="87"/>
      <c r="O44" s="87"/>
      <c r="P44" s="87"/>
      <c r="Q44" s="89"/>
      <c r="R44" s="110"/>
      <c r="S44" s="111"/>
      <c r="T44" s="103"/>
    </row>
    <row r="45" spans="1:20" ht="15" customHeight="1" x14ac:dyDescent="0.2">
      <c r="A45" s="106"/>
      <c r="B45" s="112"/>
      <c r="C45" s="113"/>
      <c r="D45" s="113"/>
      <c r="E45" s="113"/>
      <c r="F45" s="109">
        <f t="shared" si="0"/>
        <v>0</v>
      </c>
      <c r="G45" s="105"/>
      <c r="H45" s="88"/>
      <c r="I45" s="88"/>
      <c r="J45" s="88"/>
      <c r="K45" s="87"/>
      <c r="L45" s="88"/>
      <c r="M45" s="87"/>
      <c r="N45" s="87"/>
      <c r="O45" s="87"/>
      <c r="P45" s="87"/>
      <c r="Q45" s="89"/>
      <c r="R45" s="110"/>
      <c r="S45" s="111"/>
      <c r="T45" s="103"/>
    </row>
    <row r="46" spans="1:20" ht="15" customHeight="1" x14ac:dyDescent="0.2">
      <c r="A46" s="106"/>
      <c r="B46" s="114"/>
      <c r="C46" s="113"/>
      <c r="D46" s="113"/>
      <c r="E46" s="113"/>
      <c r="F46" s="109">
        <f t="shared" si="0"/>
        <v>0</v>
      </c>
      <c r="G46" s="104"/>
      <c r="H46" s="88"/>
      <c r="I46" s="88"/>
      <c r="J46" s="88"/>
      <c r="K46" s="87"/>
      <c r="L46" s="88"/>
      <c r="M46" s="87"/>
      <c r="N46" s="87"/>
      <c r="O46" s="87"/>
      <c r="P46" s="87"/>
      <c r="Q46" s="89"/>
      <c r="R46" s="110"/>
      <c r="S46" s="111"/>
      <c r="T46" s="103"/>
    </row>
    <row r="47" spans="1:20" x14ac:dyDescent="0.2">
      <c r="A47" s="106"/>
      <c r="B47" s="115"/>
      <c r="C47" s="116"/>
      <c r="D47" s="116"/>
      <c r="E47" s="116"/>
      <c r="F47" s="109">
        <f t="shared" si="0"/>
        <v>0</v>
      </c>
      <c r="G47" s="104"/>
      <c r="H47" s="88"/>
      <c r="I47" s="88"/>
      <c r="J47" s="88"/>
      <c r="K47" s="87"/>
      <c r="L47" s="88"/>
      <c r="M47" s="87"/>
      <c r="N47" s="87"/>
      <c r="O47" s="87"/>
      <c r="P47" s="87"/>
      <c r="Q47" s="89"/>
      <c r="R47" s="110"/>
      <c r="S47" s="111"/>
      <c r="T47" s="103"/>
    </row>
    <row r="48" spans="1:20" ht="15" customHeight="1" x14ac:dyDescent="0.2">
      <c r="A48" s="106"/>
      <c r="B48" s="117"/>
      <c r="C48" s="113"/>
      <c r="D48" s="113"/>
      <c r="E48" s="113"/>
      <c r="F48" s="109">
        <f t="shared" si="0"/>
        <v>0</v>
      </c>
      <c r="G48" s="104"/>
      <c r="H48" s="88"/>
      <c r="I48" s="88"/>
      <c r="J48" s="88"/>
      <c r="K48" s="87"/>
      <c r="L48" s="88"/>
      <c r="M48" s="87"/>
      <c r="N48" s="87"/>
      <c r="O48" s="87"/>
      <c r="P48" s="87"/>
      <c r="Q48" s="89"/>
      <c r="R48" s="110"/>
      <c r="S48" s="111"/>
      <c r="T48" s="103"/>
    </row>
    <row r="49" spans="1:20" ht="15" customHeight="1" x14ac:dyDescent="0.2">
      <c r="A49" s="106"/>
      <c r="B49" s="117"/>
      <c r="C49" s="118"/>
      <c r="D49" s="118"/>
      <c r="E49" s="118"/>
      <c r="F49" s="109">
        <f t="shared" si="0"/>
        <v>0</v>
      </c>
      <c r="G49" s="104"/>
      <c r="H49" s="88"/>
      <c r="I49" s="88"/>
      <c r="J49" s="88"/>
      <c r="K49" s="87"/>
      <c r="L49" s="88"/>
      <c r="M49" s="87"/>
      <c r="N49" s="87"/>
      <c r="O49" s="87"/>
      <c r="P49" s="87"/>
      <c r="Q49" s="89"/>
      <c r="R49" s="110"/>
      <c r="S49" s="111"/>
      <c r="T49" s="103"/>
    </row>
    <row r="50" spans="1:20" ht="15" customHeight="1" x14ac:dyDescent="0.2">
      <c r="A50" s="106"/>
      <c r="B50" s="114"/>
      <c r="C50" s="118"/>
      <c r="D50" s="118"/>
      <c r="E50" s="118"/>
      <c r="F50" s="109">
        <f t="shared" si="0"/>
        <v>0</v>
      </c>
      <c r="G50" s="104"/>
      <c r="H50" s="88"/>
      <c r="I50" s="88"/>
      <c r="J50" s="88"/>
      <c r="K50" s="87"/>
      <c r="L50" s="88"/>
      <c r="M50" s="87"/>
      <c r="N50" s="87"/>
      <c r="O50" s="87"/>
      <c r="P50" s="87"/>
      <c r="Q50" s="89"/>
      <c r="R50" s="110"/>
      <c r="S50" s="111"/>
      <c r="T50" s="103"/>
    </row>
    <row r="51" spans="1:20" ht="15" customHeight="1" x14ac:dyDescent="0.2">
      <c r="A51" s="106"/>
      <c r="B51" s="114"/>
      <c r="C51" s="118"/>
      <c r="D51" s="118"/>
      <c r="E51" s="118"/>
      <c r="F51" s="109">
        <f t="shared" si="0"/>
        <v>0</v>
      </c>
      <c r="G51" s="104"/>
      <c r="H51" s="88"/>
      <c r="I51" s="88"/>
      <c r="J51" s="88"/>
      <c r="K51" s="87"/>
      <c r="L51" s="88"/>
      <c r="M51" s="87"/>
      <c r="N51" s="87"/>
      <c r="O51" s="87"/>
      <c r="P51" s="87"/>
      <c r="Q51" s="89"/>
      <c r="R51" s="110"/>
      <c r="S51" s="111"/>
      <c r="T51" s="103"/>
    </row>
    <row r="52" spans="1:20" ht="15" customHeight="1" x14ac:dyDescent="0.2">
      <c r="A52" s="106"/>
      <c r="B52" s="114"/>
      <c r="C52" s="118"/>
      <c r="D52" s="118"/>
      <c r="E52" s="118"/>
      <c r="F52" s="109">
        <f t="shared" si="0"/>
        <v>0</v>
      </c>
      <c r="G52" s="104"/>
      <c r="H52" s="88"/>
      <c r="I52" s="88"/>
      <c r="J52" s="88"/>
      <c r="K52" s="87"/>
      <c r="L52" s="88"/>
      <c r="M52" s="87"/>
      <c r="N52" s="87"/>
      <c r="O52" s="87"/>
      <c r="P52" s="87"/>
      <c r="Q52" s="89"/>
      <c r="R52" s="110"/>
      <c r="S52" s="111"/>
      <c r="T52" s="103"/>
    </row>
    <row r="53" spans="1:20" ht="15" customHeight="1" x14ac:dyDescent="0.2">
      <c r="A53" s="106"/>
      <c r="B53" s="114"/>
      <c r="C53" s="119"/>
      <c r="D53" s="119"/>
      <c r="E53" s="119"/>
      <c r="F53" s="109">
        <f t="shared" si="0"/>
        <v>0</v>
      </c>
      <c r="G53" s="104"/>
      <c r="H53" s="88"/>
      <c r="I53" s="88"/>
      <c r="J53" s="88"/>
      <c r="K53" s="87"/>
      <c r="L53" s="88"/>
      <c r="M53" s="87"/>
      <c r="N53" s="87"/>
      <c r="O53" s="87"/>
      <c r="P53" s="87"/>
      <c r="Q53" s="89"/>
      <c r="R53" s="110"/>
      <c r="S53" s="111"/>
      <c r="T53" s="103"/>
    </row>
    <row r="54" spans="1:20" ht="15" customHeight="1" x14ac:dyDescent="0.2">
      <c r="A54" s="106"/>
      <c r="B54" s="114"/>
      <c r="C54" s="118"/>
      <c r="D54" s="118"/>
      <c r="E54" s="118"/>
      <c r="F54" s="109">
        <f t="shared" si="0"/>
        <v>0</v>
      </c>
      <c r="G54" s="104"/>
      <c r="H54" s="88"/>
      <c r="I54" s="88"/>
      <c r="J54" s="88"/>
      <c r="K54" s="87"/>
      <c r="L54" s="88"/>
      <c r="M54" s="87"/>
      <c r="N54" s="87"/>
      <c r="O54" s="87"/>
      <c r="P54" s="87"/>
      <c r="Q54" s="89"/>
      <c r="R54" s="110"/>
      <c r="S54" s="111"/>
      <c r="T54" s="103"/>
    </row>
    <row r="55" spans="1:20" ht="15" customHeight="1" x14ac:dyDescent="0.2">
      <c r="A55" s="106"/>
      <c r="B55" s="114"/>
      <c r="C55" s="118"/>
      <c r="D55" s="118"/>
      <c r="E55" s="118"/>
      <c r="F55" s="109">
        <f t="shared" si="0"/>
        <v>0</v>
      </c>
      <c r="G55" s="104"/>
      <c r="H55" s="88"/>
      <c r="I55" s="88"/>
      <c r="J55" s="88"/>
      <c r="K55" s="87"/>
      <c r="L55" s="88"/>
      <c r="M55" s="87"/>
      <c r="N55" s="87"/>
      <c r="O55" s="87"/>
      <c r="P55" s="87"/>
      <c r="Q55" s="89"/>
      <c r="R55" s="110"/>
      <c r="S55" s="111"/>
      <c r="T55" s="103"/>
    </row>
    <row r="56" spans="1:20" ht="15" customHeight="1" x14ac:dyDescent="0.2">
      <c r="A56" s="106"/>
      <c r="B56" s="114"/>
      <c r="C56" s="120"/>
      <c r="D56" s="120"/>
      <c r="E56" s="120"/>
      <c r="F56" s="109">
        <f t="shared" si="0"/>
        <v>0</v>
      </c>
      <c r="G56" s="104"/>
      <c r="H56" s="88"/>
      <c r="I56" s="88"/>
      <c r="J56" s="88"/>
      <c r="K56" s="87"/>
      <c r="L56" s="88"/>
      <c r="M56" s="87"/>
      <c r="N56" s="87"/>
      <c r="O56" s="87"/>
      <c r="P56" s="87"/>
      <c r="Q56" s="89"/>
      <c r="R56" s="110"/>
      <c r="S56" s="111"/>
      <c r="T56" s="103"/>
    </row>
    <row r="57" spans="1:20" ht="15" customHeight="1" x14ac:dyDescent="0.2">
      <c r="A57" s="106"/>
      <c r="B57" s="114"/>
      <c r="C57" s="121"/>
      <c r="D57" s="121"/>
      <c r="E57" s="121"/>
      <c r="F57" s="109">
        <f t="shared" si="0"/>
        <v>0</v>
      </c>
      <c r="G57" s="104"/>
      <c r="H57" s="88"/>
      <c r="I57" s="88"/>
      <c r="J57" s="88"/>
      <c r="K57" s="87"/>
      <c r="L57" s="88"/>
      <c r="M57" s="87"/>
      <c r="N57" s="87"/>
      <c r="O57" s="87"/>
      <c r="P57" s="87"/>
      <c r="Q57" s="89"/>
      <c r="R57" s="110"/>
      <c r="S57" s="111"/>
      <c r="T57" s="103"/>
    </row>
    <row r="58" spans="1:20" ht="15" customHeight="1" x14ac:dyDescent="0.2">
      <c r="A58" s="106"/>
      <c r="B58" s="114"/>
      <c r="C58" s="121"/>
      <c r="D58" s="121"/>
      <c r="E58" s="121"/>
      <c r="F58" s="109">
        <f t="shared" si="0"/>
        <v>0</v>
      </c>
      <c r="G58" s="104"/>
      <c r="H58" s="88"/>
      <c r="I58" s="88"/>
      <c r="J58" s="88"/>
      <c r="K58" s="87"/>
      <c r="L58" s="88"/>
      <c r="M58" s="87"/>
      <c r="N58" s="87"/>
      <c r="O58" s="87"/>
      <c r="P58" s="87"/>
      <c r="Q58" s="89"/>
      <c r="R58" s="110"/>
      <c r="S58" s="111"/>
      <c r="T58" s="103"/>
    </row>
    <row r="59" spans="1:20" ht="15" customHeight="1" x14ac:dyDescent="0.2">
      <c r="A59" s="106"/>
      <c r="B59" s="107"/>
      <c r="C59" s="108"/>
      <c r="D59" s="108"/>
      <c r="E59" s="108"/>
      <c r="F59" s="109">
        <f t="shared" si="0"/>
        <v>0</v>
      </c>
      <c r="G59" s="104"/>
      <c r="H59" s="88"/>
      <c r="I59" s="88"/>
      <c r="J59" s="88"/>
      <c r="K59" s="87"/>
      <c r="L59" s="88"/>
      <c r="M59" s="87"/>
      <c r="N59" s="87"/>
      <c r="O59" s="87"/>
      <c r="P59" s="87"/>
      <c r="Q59" s="89"/>
      <c r="R59" s="110"/>
      <c r="S59" s="111"/>
      <c r="T59" s="103"/>
    </row>
    <row r="60" spans="1:20" x14ac:dyDescent="0.2">
      <c r="A60" s="106"/>
      <c r="B60" s="107"/>
      <c r="C60" s="108"/>
      <c r="D60" s="108"/>
      <c r="E60" s="108"/>
      <c r="F60" s="109">
        <f t="shared" si="0"/>
        <v>0</v>
      </c>
      <c r="G60" s="104"/>
      <c r="H60" s="88"/>
      <c r="I60" s="88"/>
      <c r="J60" s="88"/>
      <c r="K60" s="87"/>
      <c r="L60" s="88"/>
      <c r="M60" s="87"/>
      <c r="N60" s="87"/>
      <c r="O60" s="87"/>
      <c r="P60" s="87"/>
      <c r="Q60" s="89"/>
      <c r="R60" s="110"/>
      <c r="S60" s="111"/>
      <c r="T60" s="103"/>
    </row>
    <row r="61" spans="1:20" x14ac:dyDescent="0.2">
      <c r="A61" s="106"/>
      <c r="B61" s="107"/>
      <c r="C61" s="108"/>
      <c r="D61" s="108"/>
      <c r="E61" s="108"/>
      <c r="F61" s="109">
        <f t="shared" si="0"/>
        <v>0</v>
      </c>
      <c r="G61" s="104"/>
      <c r="H61" s="88"/>
      <c r="I61" s="88"/>
      <c r="J61" s="88"/>
      <c r="K61" s="87"/>
      <c r="L61" s="88"/>
      <c r="M61" s="87"/>
      <c r="N61" s="87"/>
      <c r="O61" s="87"/>
      <c r="P61" s="87"/>
      <c r="Q61" s="89"/>
      <c r="R61" s="110"/>
      <c r="S61" s="111"/>
      <c r="T61" s="103"/>
    </row>
    <row r="62" spans="1:20" ht="12.75" customHeight="1" thickBot="1" x14ac:dyDescent="0.25">
      <c r="A62" s="92" t="s">
        <v>68</v>
      </c>
      <c r="F62" s="91">
        <f>SUM(F9:F61)</f>
        <v>0</v>
      </c>
    </row>
    <row r="63" spans="1:20" ht="15" customHeight="1" thickTop="1" x14ac:dyDescent="0.2">
      <c r="A63" s="92"/>
      <c r="B63" s="93"/>
      <c r="C63" s="230"/>
      <c r="D63" s="230"/>
      <c r="E63" s="230"/>
      <c r="F63" s="230"/>
      <c r="G63" s="94"/>
      <c r="H63" s="122"/>
    </row>
    <row r="64" spans="1:20" x14ac:dyDescent="0.2">
      <c r="A64" s="90"/>
      <c r="H64" s="80"/>
      <c r="I64" s="80"/>
      <c r="J64" s="231"/>
      <c r="K64" s="231"/>
      <c r="L64" s="231"/>
      <c r="M64" s="231"/>
      <c r="N64" s="80"/>
      <c r="O64" s="95"/>
    </row>
    <row r="65" spans="1:16" s="128" customFormat="1" ht="13.5" x14ac:dyDescent="0.25">
      <c r="A65" s="126" t="s">
        <v>91</v>
      </c>
      <c r="B65" s="127"/>
      <c r="F65" s="129"/>
      <c r="G65" s="130"/>
      <c r="O65" s="131"/>
      <c r="P65" s="132"/>
    </row>
    <row r="66" spans="1:16" x14ac:dyDescent="0.2">
      <c r="A66" s="79"/>
    </row>
    <row r="67" spans="1:16" ht="15.75" x14ac:dyDescent="0.25">
      <c r="A67" s="79" t="s">
        <v>81</v>
      </c>
      <c r="C67" s="98" t="s">
        <v>77</v>
      </c>
      <c r="D67" s="98"/>
      <c r="E67" s="98"/>
      <c r="G67" s="82"/>
      <c r="H67" s="100" t="s">
        <v>78</v>
      </c>
      <c r="M67" s="101"/>
      <c r="N67" s="100" t="s">
        <v>89</v>
      </c>
    </row>
    <row r="68" spans="1:16" ht="18.75" customHeight="1" x14ac:dyDescent="0.25">
      <c r="A68" s="79"/>
      <c r="C68" s="99"/>
      <c r="D68" s="99"/>
      <c r="E68" s="99"/>
      <c r="G68" s="82"/>
      <c r="H68" s="97"/>
      <c r="M68" s="101"/>
      <c r="N68" s="97"/>
    </row>
    <row r="69" spans="1:16" ht="15.75" x14ac:dyDescent="0.25">
      <c r="A69" s="125"/>
      <c r="C69" s="124" t="s">
        <v>90</v>
      </c>
      <c r="D69" s="124"/>
      <c r="E69" s="124"/>
      <c r="G69" s="82"/>
      <c r="H69" s="125" t="s">
        <v>88</v>
      </c>
      <c r="M69" s="101"/>
      <c r="N69" s="123" t="s">
        <v>79</v>
      </c>
    </row>
    <row r="70" spans="1:16" ht="15.75" x14ac:dyDescent="0.25">
      <c r="A70" s="98" t="s">
        <v>84</v>
      </c>
      <c r="B70" s="90"/>
      <c r="C70" s="98" t="s">
        <v>86</v>
      </c>
      <c r="D70" s="98"/>
      <c r="E70" s="98"/>
      <c r="G70" s="82"/>
      <c r="H70" s="98" t="s">
        <v>85</v>
      </c>
      <c r="K70" s="90"/>
      <c r="M70" s="102"/>
      <c r="N70" s="98" t="s">
        <v>80</v>
      </c>
    </row>
    <row r="71" spans="1:16" ht="14.25" customHeight="1" x14ac:dyDescent="0.25">
      <c r="A71" s="79"/>
      <c r="G71" s="96" t="s">
        <v>19</v>
      </c>
      <c r="I71" s="79" t="s">
        <v>76</v>
      </c>
      <c r="K71" s="229"/>
      <c r="L71" s="229"/>
      <c r="M71" s="229"/>
      <c r="N71" s="229"/>
    </row>
    <row r="72" spans="1:16" x14ac:dyDescent="0.2">
      <c r="A72" s="79"/>
    </row>
    <row r="73" spans="1:16" x14ac:dyDescent="0.2">
      <c r="A73" s="90"/>
    </row>
    <row r="74" spans="1:16" x14ac:dyDescent="0.2">
      <c r="A74" s="90"/>
    </row>
  </sheetData>
  <mergeCells count="12">
    <mergeCell ref="K71:N71"/>
    <mergeCell ref="C63:F63"/>
    <mergeCell ref="J64:K64"/>
    <mergeCell ref="L64:M64"/>
    <mergeCell ref="A2:S2"/>
    <mergeCell ref="A7:A8"/>
    <mergeCell ref="B7:B8"/>
    <mergeCell ref="F7:F8"/>
    <mergeCell ref="G7:G8"/>
    <mergeCell ref="H7:S7"/>
    <mergeCell ref="E7:E8"/>
    <mergeCell ref="C7:C8"/>
  </mergeCells>
  <printOptions horizontalCentered="1"/>
  <pageMargins left="0.70866141732283472" right="0.70866141732283472" top="0" bottom="0" header="0.31496062992125984" footer="0.31496062992125984"/>
  <pageSetup paperSize="119" scale="52" fitToHeight="0" orientation="landscape" r:id="rId1"/>
  <headerFooter differentOddEven="1" differentFirst="1">
    <oddHeader>&amp;C&amp;"Verdana,Bold Italic"&amp;12&amp;UGOVERNMENT PROCUREMENT POLICY BOARD-TECHNICAL SUPPORT OFFICE
&amp;"Verdana,Italic"&amp;9Unit 2506, Raffles Corporate Center, F. Ortigas Jr. Road, Ortigas Center, Pasig City</oddHeader>
    <oddFooter>&amp;LPrepared by  K.  Paala  &amp;T     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opLeftCell="A7" workbookViewId="0">
      <selection activeCell="F25" sqref="F25"/>
    </sheetView>
  </sheetViews>
  <sheetFormatPr defaultColWidth="8.28515625" defaultRowHeight="12.75" x14ac:dyDescent="0.2"/>
  <cols>
    <col min="1" max="1" width="13" style="82" customWidth="1"/>
    <col min="2" max="2" width="38.85546875" style="79" customWidth="1"/>
    <col min="3" max="3" width="13.42578125" style="82" customWidth="1"/>
    <col min="4" max="4" width="13.42578125" style="213" customWidth="1"/>
    <col min="5" max="5" width="13.42578125" style="222" customWidth="1"/>
    <col min="6" max="6" width="23.7109375" style="83" customWidth="1"/>
    <col min="7" max="7" width="15.5703125" style="84" customWidth="1"/>
    <col min="8" max="8" width="8.42578125" style="82" customWidth="1"/>
    <col min="9" max="9" width="8" style="82" customWidth="1"/>
    <col min="10" max="10" width="9.5703125" style="82" bestFit="1" customWidth="1"/>
    <col min="11" max="12" width="8.5703125" style="82" customWidth="1"/>
    <col min="13" max="13" width="11.140625" style="82" customWidth="1"/>
    <col min="14" max="14" width="8" style="82" customWidth="1"/>
    <col min="15" max="15" width="11.140625" style="82" customWidth="1"/>
    <col min="16" max="16" width="8.5703125" style="82" customWidth="1"/>
    <col min="17" max="17" width="8.28515625" style="82"/>
    <col min="18" max="18" width="8.42578125" style="82" customWidth="1"/>
    <col min="19" max="19" width="9" style="82" customWidth="1"/>
    <col min="20" max="20" width="13.42578125" style="82" hidden="1" customWidth="1"/>
    <col min="21" max="16384" width="8.28515625" style="82"/>
  </cols>
  <sheetData>
    <row r="1" spans="1:20" ht="6" customHeight="1" x14ac:dyDescent="0.2">
      <c r="A1" s="81"/>
    </row>
    <row r="2" spans="1:20" ht="15.75" customHeight="1" x14ac:dyDescent="0.2">
      <c r="A2" s="232" t="s">
        <v>75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</row>
    <row r="3" spans="1:20" ht="7.5" customHeight="1" x14ac:dyDescent="0.2">
      <c r="A3" s="81"/>
    </row>
    <row r="4" spans="1:20" ht="24" customHeight="1" x14ac:dyDescent="0.2">
      <c r="A4" s="79" t="s">
        <v>82</v>
      </c>
      <c r="B4" s="92"/>
    </row>
    <row r="5" spans="1:20" ht="24" customHeight="1" x14ac:dyDescent="0.2">
      <c r="A5" s="79" t="s">
        <v>83</v>
      </c>
      <c r="B5" s="92"/>
    </row>
    <row r="6" spans="1:20" ht="13.5" thickBot="1" x14ac:dyDescent="0.25">
      <c r="A6" s="81" t="s">
        <v>87</v>
      </c>
    </row>
    <row r="7" spans="1:20" ht="19.5" customHeight="1" x14ac:dyDescent="0.2">
      <c r="A7" s="233" t="s">
        <v>0</v>
      </c>
      <c r="B7" s="235" t="s">
        <v>1</v>
      </c>
      <c r="C7" s="240" t="s">
        <v>93</v>
      </c>
      <c r="D7" s="214" t="s">
        <v>2</v>
      </c>
      <c r="E7" s="242" t="s">
        <v>92</v>
      </c>
      <c r="F7" s="237" t="s">
        <v>4</v>
      </c>
      <c r="G7" s="235" t="s">
        <v>5</v>
      </c>
      <c r="H7" s="235" t="s">
        <v>6</v>
      </c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9"/>
    </row>
    <row r="8" spans="1:20" ht="18" customHeight="1" thickBot="1" x14ac:dyDescent="0.25">
      <c r="A8" s="234"/>
      <c r="B8" s="236"/>
      <c r="C8" s="241"/>
      <c r="D8" s="215" t="s">
        <v>3</v>
      </c>
      <c r="E8" s="243"/>
      <c r="F8" s="238"/>
      <c r="G8" s="236"/>
      <c r="H8" s="134" t="s">
        <v>7</v>
      </c>
      <c r="I8" s="134" t="s">
        <v>8</v>
      </c>
      <c r="J8" s="134" t="s">
        <v>9</v>
      </c>
      <c r="K8" s="134" t="s">
        <v>10</v>
      </c>
      <c r="L8" s="134" t="s">
        <v>11</v>
      </c>
      <c r="M8" s="134" t="s">
        <v>12</v>
      </c>
      <c r="N8" s="134" t="s">
        <v>13</v>
      </c>
      <c r="O8" s="134" t="s">
        <v>14</v>
      </c>
      <c r="P8" s="134" t="s">
        <v>15</v>
      </c>
      <c r="Q8" s="134" t="s">
        <v>16</v>
      </c>
      <c r="R8" s="134" t="s">
        <v>17</v>
      </c>
      <c r="S8" s="86" t="s">
        <v>18</v>
      </c>
    </row>
    <row r="9" spans="1:20" x14ac:dyDescent="0.2">
      <c r="A9" s="106"/>
      <c r="B9" s="107"/>
      <c r="C9" s="108"/>
      <c r="D9" s="216"/>
      <c r="E9" s="223"/>
      <c r="F9" s="109">
        <f>SUM(H9:S9)</f>
        <v>0</v>
      </c>
      <c r="G9" s="104"/>
      <c r="H9" s="88"/>
      <c r="I9" s="88"/>
      <c r="J9" s="88"/>
      <c r="K9" s="87"/>
      <c r="L9" s="88"/>
      <c r="M9" s="87"/>
      <c r="N9" s="87"/>
      <c r="O9" s="87"/>
      <c r="P9" s="87"/>
      <c r="Q9" s="89"/>
      <c r="R9" s="110"/>
      <c r="S9" s="111"/>
      <c r="T9" s="103"/>
    </row>
    <row r="10" spans="1:20" ht="63.75" x14ac:dyDescent="0.2">
      <c r="A10" s="106"/>
      <c r="B10" s="212" t="s">
        <v>323</v>
      </c>
      <c r="C10" s="108" t="s">
        <v>322</v>
      </c>
      <c r="D10" s="217">
        <v>48</v>
      </c>
      <c r="E10" s="223">
        <v>1600</v>
      </c>
      <c r="F10" s="109">
        <f t="shared" ref="F10:F33" si="0">SUM(H10:S10)</f>
        <v>775500</v>
      </c>
      <c r="G10" s="104"/>
      <c r="H10" s="207"/>
      <c r="I10" s="207"/>
      <c r="J10" s="207">
        <v>387750</v>
      </c>
      <c r="K10" s="208"/>
      <c r="L10" s="207"/>
      <c r="M10" s="208"/>
      <c r="N10" s="208"/>
      <c r="O10" s="208">
        <v>387750</v>
      </c>
      <c r="P10" s="208"/>
      <c r="Q10" s="209"/>
      <c r="R10" s="210"/>
      <c r="S10" s="211"/>
      <c r="T10" s="103"/>
    </row>
    <row r="11" spans="1:20" x14ac:dyDescent="0.2">
      <c r="A11" s="106"/>
      <c r="B11" s="107" t="s">
        <v>324</v>
      </c>
      <c r="C11" s="108"/>
      <c r="D11" s="216"/>
      <c r="E11" s="223"/>
      <c r="F11" s="109">
        <f t="shared" si="0"/>
        <v>0</v>
      </c>
      <c r="G11" s="104"/>
      <c r="H11" s="207"/>
      <c r="I11" s="207"/>
      <c r="J11" s="207"/>
      <c r="K11" s="208"/>
      <c r="L11" s="207"/>
      <c r="M11" s="208"/>
      <c r="N11" s="208"/>
      <c r="O11" s="208"/>
      <c r="P11" s="208"/>
      <c r="Q11" s="209"/>
      <c r="R11" s="210"/>
      <c r="S11" s="211"/>
      <c r="T11" s="103"/>
    </row>
    <row r="12" spans="1:20" ht="15" customHeight="1" x14ac:dyDescent="0.2">
      <c r="A12" s="106"/>
      <c r="B12" s="107" t="s">
        <v>325</v>
      </c>
      <c r="C12" s="108" t="s">
        <v>317</v>
      </c>
      <c r="D12" s="216">
        <v>100</v>
      </c>
      <c r="E12" s="223">
        <v>20</v>
      </c>
      <c r="F12" s="109">
        <f t="shared" si="0"/>
        <v>2000</v>
      </c>
      <c r="G12" s="104"/>
      <c r="H12" s="207"/>
      <c r="I12" s="207"/>
      <c r="J12" s="207">
        <v>2000</v>
      </c>
      <c r="K12" s="208"/>
      <c r="L12" s="207"/>
      <c r="M12" s="208"/>
      <c r="N12" s="208"/>
      <c r="O12" s="208"/>
      <c r="P12" s="208"/>
      <c r="Q12" s="209"/>
      <c r="R12" s="210"/>
      <c r="S12" s="211"/>
      <c r="T12" s="103"/>
    </row>
    <row r="13" spans="1:20" x14ac:dyDescent="0.2">
      <c r="A13" s="106"/>
      <c r="B13" s="107" t="s">
        <v>326</v>
      </c>
      <c r="C13" s="108" t="s">
        <v>328</v>
      </c>
      <c r="D13" s="216">
        <v>1</v>
      </c>
      <c r="E13" s="223">
        <v>200</v>
      </c>
      <c r="F13" s="109">
        <f t="shared" si="0"/>
        <v>200</v>
      </c>
      <c r="G13" s="104"/>
      <c r="H13" s="207"/>
      <c r="I13" s="207"/>
      <c r="J13" s="207">
        <v>200</v>
      </c>
      <c r="K13" s="208"/>
      <c r="L13" s="207"/>
      <c r="M13" s="208"/>
      <c r="N13" s="208"/>
      <c r="O13" s="208"/>
      <c r="P13" s="208"/>
      <c r="Q13" s="209"/>
      <c r="R13" s="210"/>
      <c r="S13" s="211"/>
      <c r="T13" s="103"/>
    </row>
    <row r="14" spans="1:20" x14ac:dyDescent="0.2">
      <c r="A14" s="106"/>
      <c r="B14" s="107" t="s">
        <v>327</v>
      </c>
      <c r="C14" s="108" t="s">
        <v>329</v>
      </c>
      <c r="D14" s="216">
        <v>5</v>
      </c>
      <c r="E14" s="223">
        <v>250</v>
      </c>
      <c r="F14" s="109">
        <f t="shared" si="0"/>
        <v>1175</v>
      </c>
      <c r="G14" s="104"/>
      <c r="H14" s="207"/>
      <c r="I14" s="207"/>
      <c r="J14" s="207">
        <v>1175</v>
      </c>
      <c r="K14" s="208"/>
      <c r="L14" s="207"/>
      <c r="M14" s="208"/>
      <c r="N14" s="208"/>
      <c r="O14" s="208"/>
      <c r="P14" s="208"/>
      <c r="Q14" s="209"/>
      <c r="R14" s="210"/>
      <c r="S14" s="211"/>
      <c r="T14" s="103"/>
    </row>
    <row r="15" spans="1:20" x14ac:dyDescent="0.2">
      <c r="A15" s="106"/>
      <c r="B15" s="107"/>
      <c r="C15" s="108"/>
      <c r="D15" s="216"/>
      <c r="E15" s="223"/>
      <c r="F15" s="109">
        <f t="shared" si="0"/>
        <v>0</v>
      </c>
      <c r="G15" s="104"/>
      <c r="H15" s="207"/>
      <c r="I15" s="207"/>
      <c r="J15" s="207"/>
      <c r="K15" s="208"/>
      <c r="L15" s="207"/>
      <c r="M15" s="208"/>
      <c r="N15" s="208"/>
      <c r="O15" s="208"/>
      <c r="P15" s="208"/>
      <c r="Q15" s="209"/>
      <c r="R15" s="210"/>
      <c r="S15" s="211"/>
      <c r="T15" s="103"/>
    </row>
    <row r="16" spans="1:20" x14ac:dyDescent="0.2">
      <c r="A16" s="106"/>
      <c r="B16" s="107" t="s">
        <v>330</v>
      </c>
      <c r="C16" s="108" t="s">
        <v>317</v>
      </c>
      <c r="D16" s="216">
        <v>50</v>
      </c>
      <c r="E16" s="223">
        <v>235</v>
      </c>
      <c r="F16" s="109">
        <f t="shared" si="0"/>
        <v>10000</v>
      </c>
      <c r="G16" s="104"/>
      <c r="H16" s="207"/>
      <c r="I16" s="207"/>
      <c r="J16" s="207">
        <v>10000</v>
      </c>
      <c r="K16" s="208"/>
      <c r="L16" s="207"/>
      <c r="M16" s="208"/>
      <c r="N16" s="208"/>
      <c r="O16" s="208"/>
      <c r="P16" s="208"/>
      <c r="Q16" s="209"/>
      <c r="R16" s="210"/>
      <c r="S16" s="211"/>
      <c r="T16" s="103"/>
    </row>
    <row r="17" spans="1:20" x14ac:dyDescent="0.2">
      <c r="A17" s="106"/>
      <c r="B17" s="107" t="s">
        <v>331</v>
      </c>
      <c r="C17" s="108" t="s">
        <v>317</v>
      </c>
      <c r="D17" s="216">
        <v>75</v>
      </c>
      <c r="E17" s="223">
        <v>80</v>
      </c>
      <c r="F17" s="109">
        <f t="shared" si="0"/>
        <v>6000</v>
      </c>
      <c r="G17" s="104"/>
      <c r="H17" s="207"/>
      <c r="I17" s="207"/>
      <c r="J17" s="207">
        <v>6000</v>
      </c>
      <c r="K17" s="208"/>
      <c r="L17" s="207"/>
      <c r="M17" s="208"/>
      <c r="N17" s="208"/>
      <c r="O17" s="208"/>
      <c r="P17" s="208"/>
      <c r="Q17" s="209"/>
      <c r="R17" s="210"/>
      <c r="S17" s="211"/>
      <c r="T17" s="103"/>
    </row>
    <row r="18" spans="1:20" x14ac:dyDescent="0.2">
      <c r="A18" s="106"/>
      <c r="B18" s="107" t="s">
        <v>332</v>
      </c>
      <c r="C18" s="108" t="s">
        <v>317</v>
      </c>
      <c r="D18" s="216">
        <v>25</v>
      </c>
      <c r="E18" s="223">
        <v>330</v>
      </c>
      <c r="F18" s="109">
        <f t="shared" si="0"/>
        <v>9000</v>
      </c>
      <c r="G18" s="104"/>
      <c r="H18" s="207"/>
      <c r="I18" s="207"/>
      <c r="J18" s="207">
        <v>9000</v>
      </c>
      <c r="K18" s="208"/>
      <c r="L18" s="207"/>
      <c r="M18" s="208"/>
      <c r="N18" s="208"/>
      <c r="O18" s="208"/>
      <c r="P18" s="208"/>
      <c r="Q18" s="209"/>
      <c r="R18" s="210"/>
      <c r="S18" s="211"/>
      <c r="T18" s="103"/>
    </row>
    <row r="19" spans="1:20" x14ac:dyDescent="0.2">
      <c r="A19" s="106"/>
      <c r="B19" s="107" t="s">
        <v>333</v>
      </c>
      <c r="C19" s="108"/>
      <c r="D19" s="216"/>
      <c r="E19" s="223"/>
      <c r="F19" s="109">
        <f t="shared" si="0"/>
        <v>0</v>
      </c>
      <c r="G19" s="104"/>
      <c r="H19" s="207"/>
      <c r="I19" s="207"/>
      <c r="J19" s="207"/>
      <c r="K19" s="208"/>
      <c r="L19" s="207"/>
      <c r="M19" s="208"/>
      <c r="N19" s="208"/>
      <c r="O19" s="208"/>
      <c r="P19" s="208"/>
      <c r="Q19" s="209"/>
      <c r="R19" s="210"/>
      <c r="S19" s="211"/>
      <c r="T19" s="103"/>
    </row>
    <row r="20" spans="1:20" ht="25.5" customHeight="1" x14ac:dyDescent="0.2">
      <c r="A20" s="106"/>
      <c r="B20" s="107"/>
      <c r="C20" s="108"/>
      <c r="D20" s="216"/>
      <c r="E20" s="223"/>
      <c r="F20" s="109">
        <f t="shared" si="0"/>
        <v>0</v>
      </c>
      <c r="G20" s="104"/>
      <c r="H20" s="207"/>
      <c r="I20" s="207"/>
      <c r="J20" s="207"/>
      <c r="K20" s="208"/>
      <c r="L20" s="207"/>
      <c r="M20" s="208"/>
      <c r="N20" s="208"/>
      <c r="O20" s="208"/>
      <c r="P20" s="208"/>
      <c r="Q20" s="209"/>
      <c r="R20" s="210"/>
      <c r="S20" s="211"/>
      <c r="T20" s="103"/>
    </row>
    <row r="21" spans="1:20" ht="51" x14ac:dyDescent="0.2">
      <c r="A21" s="106"/>
      <c r="B21" s="212" t="s">
        <v>334</v>
      </c>
      <c r="C21" s="108"/>
      <c r="D21" s="216"/>
      <c r="E21" s="223"/>
      <c r="F21" s="109">
        <f t="shared" si="0"/>
        <v>0</v>
      </c>
      <c r="G21" s="104"/>
      <c r="H21" s="207"/>
      <c r="I21" s="207"/>
      <c r="J21" s="207"/>
      <c r="K21" s="208"/>
      <c r="L21" s="207"/>
      <c r="M21" s="208"/>
      <c r="N21" s="208"/>
      <c r="O21" s="208"/>
      <c r="P21" s="208"/>
      <c r="Q21" s="209"/>
      <c r="R21" s="210"/>
      <c r="S21" s="211"/>
      <c r="T21" s="103"/>
    </row>
    <row r="22" spans="1:20" x14ac:dyDescent="0.2">
      <c r="A22" s="106"/>
      <c r="B22" s="107" t="s">
        <v>335</v>
      </c>
      <c r="C22" s="108" t="s">
        <v>339</v>
      </c>
      <c r="D22" s="216">
        <v>573</v>
      </c>
      <c r="E22" s="223">
        <f>F22/D22</f>
        <v>9598.6038394415355</v>
      </c>
      <c r="F22" s="109">
        <f t="shared" si="0"/>
        <v>5500000</v>
      </c>
      <c r="G22" s="104"/>
      <c r="H22" s="207"/>
      <c r="I22" s="207"/>
      <c r="J22" s="207"/>
      <c r="K22" s="208"/>
      <c r="L22" s="207"/>
      <c r="M22" s="208">
        <v>5500000</v>
      </c>
      <c r="N22" s="208"/>
      <c r="O22" s="208"/>
      <c r="P22" s="208"/>
      <c r="Q22" s="209"/>
      <c r="R22" s="210"/>
      <c r="S22" s="211"/>
      <c r="T22" s="103"/>
    </row>
    <row r="23" spans="1:20" x14ac:dyDescent="0.2">
      <c r="A23" s="106"/>
      <c r="B23" s="107" t="s">
        <v>336</v>
      </c>
      <c r="C23" s="108" t="s">
        <v>317</v>
      </c>
      <c r="D23" s="216">
        <v>25000</v>
      </c>
      <c r="E23" s="223">
        <f t="shared" ref="E23:E25" si="1">F23/D23</f>
        <v>80</v>
      </c>
      <c r="F23" s="109">
        <f t="shared" si="0"/>
        <v>2000000</v>
      </c>
      <c r="G23" s="104"/>
      <c r="H23" s="207"/>
      <c r="I23" s="207"/>
      <c r="J23" s="207"/>
      <c r="K23" s="208"/>
      <c r="L23" s="207"/>
      <c r="M23" s="208">
        <v>2000000</v>
      </c>
      <c r="N23" s="208"/>
      <c r="O23" s="208"/>
      <c r="P23" s="208"/>
      <c r="Q23" s="209"/>
      <c r="R23" s="210"/>
      <c r="S23" s="211"/>
      <c r="T23" s="103"/>
    </row>
    <row r="24" spans="1:20" x14ac:dyDescent="0.2">
      <c r="A24" s="106"/>
      <c r="B24" s="107" t="s">
        <v>337</v>
      </c>
      <c r="C24" s="108" t="s">
        <v>340</v>
      </c>
      <c r="D24" s="216">
        <v>1904</v>
      </c>
      <c r="E24" s="223">
        <f t="shared" si="1"/>
        <v>525.2100840336135</v>
      </c>
      <c r="F24" s="109">
        <f t="shared" si="0"/>
        <v>1000000</v>
      </c>
      <c r="G24" s="104"/>
      <c r="H24" s="207"/>
      <c r="I24" s="207"/>
      <c r="J24" s="207"/>
      <c r="K24" s="208"/>
      <c r="L24" s="207"/>
      <c r="M24" s="208">
        <v>1000000</v>
      </c>
      <c r="N24" s="208"/>
      <c r="O24" s="208"/>
      <c r="P24" s="208"/>
      <c r="Q24" s="209"/>
      <c r="R24" s="210"/>
      <c r="S24" s="211"/>
      <c r="T24" s="103"/>
    </row>
    <row r="25" spans="1:20" x14ac:dyDescent="0.2">
      <c r="A25" s="106"/>
      <c r="B25" s="107" t="s">
        <v>338</v>
      </c>
      <c r="C25" s="108" t="s">
        <v>340</v>
      </c>
      <c r="D25" s="216">
        <v>7143</v>
      </c>
      <c r="E25" s="223">
        <f t="shared" si="1"/>
        <v>139.99720005599889</v>
      </c>
      <c r="F25" s="109">
        <f t="shared" si="0"/>
        <v>1000000</v>
      </c>
      <c r="G25" s="104"/>
      <c r="H25" s="207"/>
      <c r="I25" s="207"/>
      <c r="J25" s="207"/>
      <c r="K25" s="208"/>
      <c r="L25" s="207"/>
      <c r="M25" s="208">
        <v>1000000</v>
      </c>
      <c r="N25" s="208"/>
      <c r="O25" s="208"/>
      <c r="P25" s="208"/>
      <c r="Q25" s="209"/>
      <c r="R25" s="210"/>
      <c r="S25" s="211"/>
      <c r="T25" s="103"/>
    </row>
    <row r="26" spans="1:20" x14ac:dyDescent="0.2">
      <c r="A26" s="106"/>
      <c r="B26" s="107"/>
      <c r="C26" s="108"/>
      <c r="D26" s="216"/>
      <c r="E26" s="223"/>
      <c r="F26" s="109">
        <f t="shared" si="0"/>
        <v>0</v>
      </c>
      <c r="G26" s="104"/>
      <c r="H26" s="207"/>
      <c r="I26" s="207"/>
      <c r="J26" s="207"/>
      <c r="K26" s="208"/>
      <c r="L26" s="207"/>
      <c r="M26" s="208"/>
      <c r="N26" s="208"/>
      <c r="O26" s="208"/>
      <c r="P26" s="208"/>
      <c r="Q26" s="209"/>
      <c r="R26" s="210"/>
      <c r="S26" s="211"/>
      <c r="T26" s="103"/>
    </row>
    <row r="27" spans="1:20" x14ac:dyDescent="0.2">
      <c r="A27" s="106"/>
      <c r="B27" s="107"/>
      <c r="C27" s="108"/>
      <c r="D27" s="216"/>
      <c r="E27" s="223"/>
      <c r="F27" s="109">
        <f t="shared" si="0"/>
        <v>0</v>
      </c>
      <c r="G27" s="104"/>
      <c r="H27" s="207"/>
      <c r="I27" s="207"/>
      <c r="J27" s="207"/>
      <c r="K27" s="208"/>
      <c r="L27" s="207"/>
      <c r="M27" s="208"/>
      <c r="N27" s="208"/>
      <c r="O27" s="208"/>
      <c r="P27" s="208"/>
      <c r="Q27" s="209"/>
      <c r="R27" s="210"/>
      <c r="S27" s="211"/>
      <c r="T27" s="103"/>
    </row>
    <row r="28" spans="1:20" x14ac:dyDescent="0.2">
      <c r="A28" s="106"/>
      <c r="B28" s="107"/>
      <c r="C28" s="108"/>
      <c r="D28" s="216"/>
      <c r="E28" s="223"/>
      <c r="F28" s="109">
        <f t="shared" si="0"/>
        <v>0</v>
      </c>
      <c r="G28" s="104"/>
      <c r="H28" s="207"/>
      <c r="I28" s="207"/>
      <c r="J28" s="207"/>
      <c r="K28" s="208"/>
      <c r="L28" s="207"/>
      <c r="M28" s="208"/>
      <c r="N28" s="208"/>
      <c r="O28" s="208"/>
      <c r="P28" s="208"/>
      <c r="Q28" s="209"/>
      <c r="R28" s="210"/>
      <c r="S28" s="211"/>
      <c r="T28" s="103"/>
    </row>
    <row r="29" spans="1:20" ht="15" customHeight="1" x14ac:dyDescent="0.2">
      <c r="A29" s="106"/>
      <c r="B29" s="114"/>
      <c r="C29" s="121"/>
      <c r="D29" s="218"/>
      <c r="E29" s="224"/>
      <c r="F29" s="109">
        <f t="shared" si="0"/>
        <v>0</v>
      </c>
      <c r="G29" s="104"/>
      <c r="H29" s="207"/>
      <c r="I29" s="207"/>
      <c r="J29" s="207"/>
      <c r="K29" s="208"/>
      <c r="L29" s="207"/>
      <c r="M29" s="208"/>
      <c r="N29" s="208"/>
      <c r="O29" s="208"/>
      <c r="P29" s="208"/>
      <c r="Q29" s="209"/>
      <c r="R29" s="210"/>
      <c r="S29" s="211"/>
      <c r="T29" s="103"/>
    </row>
    <row r="30" spans="1:20" ht="15" customHeight="1" x14ac:dyDescent="0.2">
      <c r="A30" s="106"/>
      <c r="B30" s="114"/>
      <c r="C30" s="121"/>
      <c r="D30" s="218"/>
      <c r="E30" s="224"/>
      <c r="F30" s="109">
        <f t="shared" si="0"/>
        <v>0</v>
      </c>
      <c r="G30" s="104"/>
      <c r="H30" s="207"/>
      <c r="I30" s="207"/>
      <c r="J30" s="207"/>
      <c r="K30" s="208"/>
      <c r="L30" s="207"/>
      <c r="M30" s="208"/>
      <c r="N30" s="208"/>
      <c r="O30" s="208"/>
      <c r="P30" s="208"/>
      <c r="Q30" s="209"/>
      <c r="R30" s="210"/>
      <c r="S30" s="211"/>
      <c r="T30" s="103"/>
    </row>
    <row r="31" spans="1:20" ht="15" customHeight="1" x14ac:dyDescent="0.2">
      <c r="A31" s="106"/>
      <c r="B31" s="107"/>
      <c r="C31" s="108"/>
      <c r="D31" s="216"/>
      <c r="E31" s="223"/>
      <c r="F31" s="109">
        <f t="shared" si="0"/>
        <v>0</v>
      </c>
      <c r="G31" s="104"/>
      <c r="H31" s="207"/>
      <c r="I31" s="207"/>
      <c r="J31" s="207"/>
      <c r="K31" s="208"/>
      <c r="L31" s="207"/>
      <c r="M31" s="208"/>
      <c r="N31" s="208"/>
      <c r="O31" s="208"/>
      <c r="P31" s="208"/>
      <c r="Q31" s="209"/>
      <c r="R31" s="210"/>
      <c r="S31" s="211"/>
      <c r="T31" s="103"/>
    </row>
    <row r="32" spans="1:20" x14ac:dyDescent="0.2">
      <c r="A32" s="106"/>
      <c r="B32" s="107"/>
      <c r="C32" s="108"/>
      <c r="D32" s="216"/>
      <c r="E32" s="223"/>
      <c r="F32" s="109">
        <f t="shared" si="0"/>
        <v>0</v>
      </c>
      <c r="G32" s="104"/>
      <c r="H32" s="207"/>
      <c r="I32" s="207"/>
      <c r="J32" s="207"/>
      <c r="K32" s="208"/>
      <c r="L32" s="207"/>
      <c r="M32" s="208"/>
      <c r="N32" s="208"/>
      <c r="O32" s="208"/>
      <c r="P32" s="208"/>
      <c r="Q32" s="209"/>
      <c r="R32" s="210"/>
      <c r="S32" s="211"/>
      <c r="T32" s="103"/>
    </row>
    <row r="33" spans="1:20" x14ac:dyDescent="0.2">
      <c r="A33" s="106"/>
      <c r="B33" s="107"/>
      <c r="C33" s="108"/>
      <c r="D33" s="216"/>
      <c r="E33" s="223"/>
      <c r="F33" s="109">
        <f t="shared" si="0"/>
        <v>0</v>
      </c>
      <c r="G33" s="104"/>
      <c r="H33" s="207"/>
      <c r="I33" s="207"/>
      <c r="J33" s="207"/>
      <c r="K33" s="208"/>
      <c r="L33" s="207"/>
      <c r="M33" s="208"/>
      <c r="N33" s="208"/>
      <c r="O33" s="208"/>
      <c r="P33" s="208"/>
      <c r="Q33" s="209"/>
      <c r="R33" s="210"/>
      <c r="S33" s="211"/>
      <c r="T33" s="103"/>
    </row>
    <row r="34" spans="1:20" ht="12.75" customHeight="1" thickBot="1" x14ac:dyDescent="0.25">
      <c r="A34" s="92" t="s">
        <v>68</v>
      </c>
      <c r="F34" s="228">
        <f>SUM(F9:F33)</f>
        <v>10303875</v>
      </c>
    </row>
    <row r="35" spans="1:20" ht="15" customHeight="1" thickTop="1" x14ac:dyDescent="0.2">
      <c r="A35" s="92"/>
      <c r="B35" s="93"/>
      <c r="C35" s="230"/>
      <c r="D35" s="230"/>
      <c r="E35" s="230"/>
      <c r="F35" s="230"/>
      <c r="G35" s="94"/>
      <c r="H35" s="122"/>
    </row>
    <row r="36" spans="1:20" x14ac:dyDescent="0.2">
      <c r="A36" s="90"/>
      <c r="H36" s="80"/>
      <c r="I36" s="80"/>
      <c r="J36" s="231"/>
      <c r="K36" s="231"/>
      <c r="L36" s="231"/>
      <c r="M36" s="231"/>
      <c r="N36" s="80"/>
      <c r="O36" s="95"/>
    </row>
    <row r="37" spans="1:20" s="128" customFormat="1" ht="13.5" x14ac:dyDescent="0.25">
      <c r="A37" s="126" t="s">
        <v>91</v>
      </c>
      <c r="B37" s="127"/>
      <c r="D37" s="219"/>
      <c r="E37" s="225"/>
      <c r="F37" s="129"/>
      <c r="G37" s="130"/>
      <c r="O37" s="131"/>
      <c r="P37" s="132"/>
    </row>
    <row r="38" spans="1:20" x14ac:dyDescent="0.2">
      <c r="A38" s="79"/>
    </row>
    <row r="39" spans="1:20" ht="15.75" x14ac:dyDescent="0.25">
      <c r="A39" s="79" t="s">
        <v>81</v>
      </c>
      <c r="C39" s="98" t="s">
        <v>77</v>
      </c>
      <c r="G39" s="82"/>
      <c r="H39" s="100" t="s">
        <v>78</v>
      </c>
      <c r="M39" s="101"/>
      <c r="N39" s="100" t="s">
        <v>89</v>
      </c>
    </row>
    <row r="40" spans="1:20" ht="18.75" customHeight="1" x14ac:dyDescent="0.25">
      <c r="A40" s="79"/>
      <c r="C40" s="99"/>
      <c r="D40" s="220"/>
      <c r="E40" s="226"/>
      <c r="G40" s="82"/>
      <c r="H40" s="97"/>
      <c r="M40" s="101"/>
      <c r="N40" s="97"/>
    </row>
    <row r="41" spans="1:20" ht="15.75" x14ac:dyDescent="0.25">
      <c r="A41" s="125"/>
      <c r="C41" s="124" t="s">
        <v>90</v>
      </c>
      <c r="D41" s="221"/>
      <c r="E41" s="227"/>
      <c r="G41" s="82"/>
      <c r="H41" s="125" t="s">
        <v>88</v>
      </c>
      <c r="M41" s="101"/>
      <c r="N41" s="123" t="s">
        <v>79</v>
      </c>
    </row>
    <row r="42" spans="1:20" ht="15.75" x14ac:dyDescent="0.25">
      <c r="A42" s="98" t="s">
        <v>84</v>
      </c>
      <c r="B42" s="90"/>
      <c r="C42" s="98" t="s">
        <v>86</v>
      </c>
      <c r="G42" s="82"/>
      <c r="H42" s="98" t="s">
        <v>85</v>
      </c>
      <c r="K42" s="90"/>
      <c r="M42" s="102"/>
      <c r="N42" s="98" t="s">
        <v>80</v>
      </c>
    </row>
    <row r="43" spans="1:20" ht="14.25" customHeight="1" x14ac:dyDescent="0.25">
      <c r="A43" s="79"/>
      <c r="G43" s="96" t="s">
        <v>19</v>
      </c>
      <c r="I43" s="79" t="s">
        <v>76</v>
      </c>
      <c r="K43" s="229"/>
      <c r="L43" s="229"/>
      <c r="M43" s="229"/>
      <c r="N43" s="229"/>
    </row>
    <row r="44" spans="1:20" x14ac:dyDescent="0.2">
      <c r="A44" s="79"/>
    </row>
    <row r="45" spans="1:20" x14ac:dyDescent="0.2">
      <c r="A45" s="90"/>
    </row>
    <row r="46" spans="1:20" x14ac:dyDescent="0.2">
      <c r="A46" s="90"/>
    </row>
  </sheetData>
  <mergeCells count="12">
    <mergeCell ref="A2:S2"/>
    <mergeCell ref="A7:A8"/>
    <mergeCell ref="B7:B8"/>
    <mergeCell ref="E7:E8"/>
    <mergeCell ref="F7:F8"/>
    <mergeCell ref="G7:G8"/>
    <mergeCell ref="H7:S7"/>
    <mergeCell ref="C35:F35"/>
    <mergeCell ref="J36:K36"/>
    <mergeCell ref="L36:M36"/>
    <mergeCell ref="K43:N43"/>
    <mergeCell ref="C7:C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7"/>
  <sheetViews>
    <sheetView tabSelected="1" zoomScale="115" zoomScaleNormal="115" workbookViewId="0">
      <pane xSplit="2" ySplit="6" topLeftCell="C178" activePane="bottomRight" state="frozen"/>
      <selection pane="topRight" activeCell="C1" sqref="C1"/>
      <selection pane="bottomLeft" activeCell="A7" sqref="A7"/>
      <selection pane="bottomRight" activeCell="B190" sqref="B190"/>
    </sheetView>
  </sheetViews>
  <sheetFormatPr defaultRowHeight="12.75" x14ac:dyDescent="0.25"/>
  <cols>
    <col min="1" max="1" width="8.7109375" style="135" customWidth="1"/>
    <col min="2" max="2" width="50.7109375" style="135" customWidth="1"/>
    <col min="3" max="3" width="10.42578125" style="174" customWidth="1"/>
    <col min="4" max="4" width="8.28515625" style="175" customWidth="1"/>
    <col min="5" max="5" width="10.140625" style="202" customWidth="1"/>
    <col min="6" max="6" width="13.28515625" style="175" customWidth="1"/>
    <col min="7" max="7" width="14.28515625" style="135" customWidth="1"/>
    <col min="8" max="8" width="13" style="135" customWidth="1"/>
    <col min="9" max="9" width="14.28515625" style="135" customWidth="1"/>
    <col min="10" max="10" width="13.42578125" style="135" customWidth="1"/>
    <col min="11" max="11" width="13.140625" style="135" customWidth="1"/>
    <col min="12" max="12" width="13.42578125" style="135" customWidth="1"/>
    <col min="13" max="14" width="12.28515625" style="135" customWidth="1"/>
    <col min="15" max="15" width="12.42578125" style="135" customWidth="1"/>
    <col min="16" max="16" width="10.5703125" style="135" customWidth="1"/>
    <col min="17" max="18" width="11.7109375" style="135" customWidth="1"/>
    <col min="19" max="19" width="10.140625" style="135" customWidth="1"/>
    <col min="20" max="20" width="2.28515625" style="135" customWidth="1"/>
    <col min="21" max="16384" width="9.140625" style="135"/>
  </cols>
  <sheetData>
    <row r="1" spans="1:20" ht="50.25" customHeight="1" x14ac:dyDescent="0.25">
      <c r="A1" s="244" t="s">
        <v>94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</row>
    <row r="2" spans="1:20" ht="27.75" customHeight="1" x14ac:dyDescent="0.25">
      <c r="A2" s="245" t="s">
        <v>95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5" spans="1:20" ht="14.25" customHeight="1" x14ac:dyDescent="0.25">
      <c r="A5" s="246" t="s">
        <v>96</v>
      </c>
      <c r="B5" s="248" t="s">
        <v>97</v>
      </c>
      <c r="C5" s="248" t="s">
        <v>98</v>
      </c>
      <c r="D5" s="250" t="s">
        <v>99</v>
      </c>
      <c r="E5" s="252" t="s">
        <v>316</v>
      </c>
      <c r="F5" s="250" t="s">
        <v>100</v>
      </c>
      <c r="G5" s="250" t="s">
        <v>101</v>
      </c>
      <c r="H5" s="254" t="s">
        <v>102</v>
      </c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6"/>
    </row>
    <row r="6" spans="1:20" ht="14.25" customHeight="1" x14ac:dyDescent="0.25">
      <c r="A6" s="247"/>
      <c r="B6" s="249"/>
      <c r="C6" s="249"/>
      <c r="D6" s="251"/>
      <c r="E6" s="253"/>
      <c r="F6" s="251"/>
      <c r="G6" s="251"/>
      <c r="H6" s="136" t="s">
        <v>103</v>
      </c>
      <c r="I6" s="136" t="s">
        <v>104</v>
      </c>
      <c r="J6" s="136" t="s">
        <v>105</v>
      </c>
      <c r="K6" s="136" t="s">
        <v>106</v>
      </c>
      <c r="L6" s="136" t="s">
        <v>107</v>
      </c>
      <c r="M6" s="136" t="s">
        <v>108</v>
      </c>
      <c r="N6" s="136" t="s">
        <v>109</v>
      </c>
      <c r="O6" s="136" t="s">
        <v>110</v>
      </c>
      <c r="P6" s="136" t="s">
        <v>111</v>
      </c>
      <c r="Q6" s="136" t="s">
        <v>112</v>
      </c>
      <c r="R6" s="136" t="s">
        <v>113</v>
      </c>
      <c r="S6" s="136" t="s">
        <v>114</v>
      </c>
    </row>
    <row r="7" spans="1:20" ht="27" x14ac:dyDescent="0.25">
      <c r="A7" s="137"/>
      <c r="B7" s="137" t="s">
        <v>115</v>
      </c>
      <c r="C7" s="138"/>
      <c r="D7" s="139"/>
      <c r="E7" s="192"/>
      <c r="F7" s="139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</row>
    <row r="8" spans="1:20" ht="14.25" customHeight="1" x14ac:dyDescent="0.25">
      <c r="A8" s="140"/>
      <c r="B8" s="141" t="s">
        <v>116</v>
      </c>
      <c r="C8" s="142" t="s">
        <v>117</v>
      </c>
      <c r="D8" s="143">
        <v>0</v>
      </c>
      <c r="E8" s="193">
        <v>2.75</v>
      </c>
      <c r="F8" s="144">
        <f>SUM(H8:S8)</f>
        <v>0</v>
      </c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20" ht="14.25" customHeight="1" x14ac:dyDescent="0.25">
      <c r="A9" s="145"/>
      <c r="B9" s="141" t="s">
        <v>118</v>
      </c>
      <c r="C9" s="142" t="s">
        <v>117</v>
      </c>
      <c r="D9" s="143">
        <v>0</v>
      </c>
      <c r="E9" s="193">
        <v>4.75</v>
      </c>
      <c r="F9" s="144">
        <f t="shared" ref="F9:F72" si="0">SUM(H9:S9)</f>
        <v>0</v>
      </c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20" ht="14.25" customHeight="1" x14ac:dyDescent="0.25">
      <c r="A10" s="145"/>
      <c r="B10" s="141" t="s">
        <v>119</v>
      </c>
      <c r="C10" s="142" t="s">
        <v>120</v>
      </c>
      <c r="D10" s="143">
        <v>0</v>
      </c>
      <c r="E10" s="193">
        <v>5.5</v>
      </c>
      <c r="F10" s="144">
        <f t="shared" si="0"/>
        <v>0</v>
      </c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</row>
    <row r="11" spans="1:20" ht="14.25" customHeight="1" x14ac:dyDescent="0.25">
      <c r="A11" s="145"/>
      <c r="B11" s="141" t="s">
        <v>121</v>
      </c>
      <c r="C11" s="142" t="s">
        <v>120</v>
      </c>
      <c r="D11" s="143">
        <v>0</v>
      </c>
      <c r="E11" s="193">
        <v>15.5</v>
      </c>
      <c r="F11" s="144">
        <f t="shared" si="0"/>
        <v>0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</row>
    <row r="12" spans="1:20" ht="14.25" customHeight="1" x14ac:dyDescent="0.25">
      <c r="A12" s="145"/>
      <c r="B12" s="141" t="s">
        <v>122</v>
      </c>
      <c r="C12" s="142" t="s">
        <v>117</v>
      </c>
      <c r="D12" s="143">
        <v>0</v>
      </c>
      <c r="E12" s="194">
        <v>218</v>
      </c>
      <c r="F12" s="144">
        <f t="shared" si="0"/>
        <v>0</v>
      </c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</row>
    <row r="13" spans="1:20" ht="14.25" customHeight="1" x14ac:dyDescent="0.25">
      <c r="A13" s="145"/>
      <c r="B13" s="141" t="s">
        <v>123</v>
      </c>
      <c r="C13" s="142" t="s">
        <v>117</v>
      </c>
      <c r="D13" s="143">
        <v>0</v>
      </c>
      <c r="E13" s="194">
        <v>218</v>
      </c>
      <c r="F13" s="144">
        <f t="shared" si="0"/>
        <v>0</v>
      </c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</row>
    <row r="14" spans="1:20" ht="14.25" customHeight="1" x14ac:dyDescent="0.25">
      <c r="A14" s="145"/>
      <c r="B14" s="141" t="s">
        <v>124</v>
      </c>
      <c r="C14" s="142" t="s">
        <v>117</v>
      </c>
      <c r="D14" s="143">
        <v>0</v>
      </c>
      <c r="E14" s="194">
        <v>218</v>
      </c>
      <c r="F14" s="144">
        <f t="shared" si="0"/>
        <v>0</v>
      </c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</row>
    <row r="15" spans="1:20" ht="14.25" customHeight="1" x14ac:dyDescent="0.25">
      <c r="A15" s="145"/>
      <c r="B15" s="141" t="s">
        <v>125</v>
      </c>
      <c r="C15" s="142" t="s">
        <v>117</v>
      </c>
      <c r="D15" s="143">
        <v>0</v>
      </c>
      <c r="E15" s="193">
        <v>1.5</v>
      </c>
      <c r="F15" s="144">
        <f t="shared" si="0"/>
        <v>0</v>
      </c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</row>
    <row r="16" spans="1:20" ht="14.25" customHeight="1" x14ac:dyDescent="0.25">
      <c r="A16" s="145"/>
      <c r="B16" s="141" t="s">
        <v>126</v>
      </c>
      <c r="C16" s="142" t="s">
        <v>117</v>
      </c>
      <c r="D16" s="143">
        <v>0</v>
      </c>
      <c r="E16" s="193">
        <v>9</v>
      </c>
      <c r="F16" s="144">
        <f t="shared" si="0"/>
        <v>0</v>
      </c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</row>
    <row r="17" spans="1:19" ht="14.25" customHeight="1" x14ac:dyDescent="0.25">
      <c r="A17" s="145"/>
      <c r="B17" s="141" t="s">
        <v>127</v>
      </c>
      <c r="C17" s="142" t="s">
        <v>117</v>
      </c>
      <c r="D17" s="143">
        <v>0</v>
      </c>
      <c r="E17" s="193">
        <v>185</v>
      </c>
      <c r="F17" s="144">
        <f t="shared" si="0"/>
        <v>0</v>
      </c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</row>
    <row r="18" spans="1:19" ht="14.25" customHeight="1" x14ac:dyDescent="0.25">
      <c r="A18" s="145"/>
      <c r="B18" s="141" t="s">
        <v>128</v>
      </c>
      <c r="C18" s="142" t="s">
        <v>117</v>
      </c>
      <c r="D18" s="143">
        <v>0</v>
      </c>
      <c r="E18" s="193">
        <v>285</v>
      </c>
      <c r="F18" s="144">
        <f t="shared" si="0"/>
        <v>0</v>
      </c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</row>
    <row r="19" spans="1:19" ht="14.25" customHeight="1" x14ac:dyDescent="0.25">
      <c r="A19" s="145"/>
      <c r="B19" s="141" t="s">
        <v>129</v>
      </c>
      <c r="C19" s="142" t="s">
        <v>130</v>
      </c>
      <c r="D19" s="143">
        <v>0</v>
      </c>
      <c r="E19" s="193">
        <v>20.25</v>
      </c>
      <c r="F19" s="144">
        <f t="shared" si="0"/>
        <v>0</v>
      </c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</row>
    <row r="20" spans="1:19" ht="14.25" customHeight="1" x14ac:dyDescent="0.25">
      <c r="A20" s="145"/>
      <c r="B20" s="141" t="s">
        <v>131</v>
      </c>
      <c r="C20" s="142" t="s">
        <v>130</v>
      </c>
      <c r="D20" s="143">
        <v>0</v>
      </c>
      <c r="E20" s="194">
        <v>2.95</v>
      </c>
      <c r="F20" s="144">
        <f t="shared" si="0"/>
        <v>0</v>
      </c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</row>
    <row r="21" spans="1:19" ht="14.25" customHeight="1" x14ac:dyDescent="0.25">
      <c r="A21" s="145"/>
      <c r="B21" s="141" t="s">
        <v>132</v>
      </c>
      <c r="C21" s="142" t="s">
        <v>130</v>
      </c>
      <c r="D21" s="143">
        <v>0</v>
      </c>
      <c r="E21" s="194">
        <v>4.95</v>
      </c>
      <c r="F21" s="144">
        <f t="shared" si="0"/>
        <v>0</v>
      </c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</row>
    <row r="22" spans="1:19" ht="14.25" customHeight="1" x14ac:dyDescent="0.25">
      <c r="A22" s="145"/>
      <c r="B22" s="141" t="s">
        <v>133</v>
      </c>
      <c r="C22" s="142" t="s">
        <v>130</v>
      </c>
      <c r="D22" s="143">
        <v>0</v>
      </c>
      <c r="E22" s="194">
        <v>7.95</v>
      </c>
      <c r="F22" s="144">
        <f t="shared" si="0"/>
        <v>0</v>
      </c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</row>
    <row r="23" spans="1:19" ht="14.25" customHeight="1" x14ac:dyDescent="0.25">
      <c r="A23" s="145"/>
      <c r="B23" s="141" t="s">
        <v>134</v>
      </c>
      <c r="C23" s="142" t="s">
        <v>130</v>
      </c>
      <c r="D23" s="143">
        <v>0</v>
      </c>
      <c r="E23" s="194">
        <v>10.25</v>
      </c>
      <c r="F23" s="144">
        <f t="shared" si="0"/>
        <v>0</v>
      </c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</row>
    <row r="24" spans="1:19" ht="14.25" customHeight="1" x14ac:dyDescent="0.25">
      <c r="A24" s="145"/>
      <c r="B24" s="141" t="s">
        <v>135</v>
      </c>
      <c r="C24" s="142" t="s">
        <v>117</v>
      </c>
      <c r="D24" s="143">
        <v>0</v>
      </c>
      <c r="E24" s="193">
        <v>6</v>
      </c>
      <c r="F24" s="144">
        <f t="shared" si="0"/>
        <v>0</v>
      </c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</row>
    <row r="25" spans="1:19" ht="14.25" customHeight="1" x14ac:dyDescent="0.25">
      <c r="A25" s="145"/>
      <c r="B25" s="141" t="s">
        <v>136</v>
      </c>
      <c r="C25" s="142" t="s">
        <v>137</v>
      </c>
      <c r="D25" s="143">
        <v>0</v>
      </c>
      <c r="E25" s="193">
        <v>48.88</v>
      </c>
      <c r="F25" s="144">
        <f t="shared" si="0"/>
        <v>0</v>
      </c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</row>
    <row r="26" spans="1:19" ht="14.25" customHeight="1" x14ac:dyDescent="0.25">
      <c r="A26" s="145"/>
      <c r="B26" s="141" t="s">
        <v>138</v>
      </c>
      <c r="C26" s="142" t="s">
        <v>137</v>
      </c>
      <c r="D26" s="143">
        <v>0</v>
      </c>
      <c r="E26" s="193">
        <v>25</v>
      </c>
      <c r="F26" s="144">
        <f t="shared" si="0"/>
        <v>0</v>
      </c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</row>
    <row r="27" spans="1:19" ht="14.25" customHeight="1" x14ac:dyDescent="0.25">
      <c r="A27" s="145"/>
      <c r="B27" s="141" t="s">
        <v>139</v>
      </c>
      <c r="C27" s="142" t="s">
        <v>140</v>
      </c>
      <c r="D27" s="143">
        <v>0</v>
      </c>
      <c r="E27" s="194">
        <v>30.75</v>
      </c>
      <c r="F27" s="144">
        <f t="shared" si="0"/>
        <v>0</v>
      </c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</row>
    <row r="28" spans="1:19" ht="14.25" customHeight="1" x14ac:dyDescent="0.25">
      <c r="A28" s="145"/>
      <c r="B28" s="141" t="s">
        <v>141</v>
      </c>
      <c r="C28" s="142" t="s">
        <v>142</v>
      </c>
      <c r="D28" s="143">
        <v>0</v>
      </c>
      <c r="E28" s="193">
        <v>170.56</v>
      </c>
      <c r="F28" s="144">
        <f t="shared" si="0"/>
        <v>0</v>
      </c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</row>
    <row r="29" spans="1:19" ht="14.25" customHeight="1" x14ac:dyDescent="0.25">
      <c r="A29" s="145"/>
      <c r="B29" s="141" t="s">
        <v>143</v>
      </c>
      <c r="C29" s="142" t="s">
        <v>142</v>
      </c>
      <c r="D29" s="143">
        <v>0</v>
      </c>
      <c r="E29" s="193">
        <v>181.42</v>
      </c>
      <c r="F29" s="144">
        <f t="shared" si="0"/>
        <v>0</v>
      </c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</row>
    <row r="30" spans="1:19" ht="14.25" customHeight="1" x14ac:dyDescent="0.25">
      <c r="A30" s="145"/>
      <c r="B30" s="141" t="s">
        <v>144</v>
      </c>
      <c r="C30" s="142" t="s">
        <v>145</v>
      </c>
      <c r="D30" s="143">
        <v>0</v>
      </c>
      <c r="E30" s="193">
        <v>60</v>
      </c>
      <c r="F30" s="144">
        <f t="shared" si="0"/>
        <v>0</v>
      </c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</row>
    <row r="31" spans="1:19" ht="14.25" customHeight="1" x14ac:dyDescent="0.25">
      <c r="A31" s="145"/>
      <c r="B31" s="141" t="s">
        <v>146</v>
      </c>
      <c r="C31" s="142" t="s">
        <v>120</v>
      </c>
      <c r="D31" s="143">
        <v>0</v>
      </c>
      <c r="E31" s="193">
        <v>550</v>
      </c>
      <c r="F31" s="144">
        <f t="shared" si="0"/>
        <v>0</v>
      </c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</row>
    <row r="32" spans="1:19" ht="14.25" customHeight="1" x14ac:dyDescent="0.25">
      <c r="A32" s="145"/>
      <c r="B32" s="141" t="s">
        <v>147</v>
      </c>
      <c r="C32" s="142" t="s">
        <v>117</v>
      </c>
      <c r="D32" s="143">
        <v>0</v>
      </c>
      <c r="E32" s="194">
        <v>4.75</v>
      </c>
      <c r="F32" s="144">
        <f t="shared" si="0"/>
        <v>0</v>
      </c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</row>
    <row r="33" spans="1:19" ht="14.25" customHeight="1" x14ac:dyDescent="0.25">
      <c r="A33" s="145"/>
      <c r="B33" s="141" t="s">
        <v>148</v>
      </c>
      <c r="C33" s="142" t="s">
        <v>117</v>
      </c>
      <c r="D33" s="143">
        <v>0</v>
      </c>
      <c r="E33" s="194">
        <v>4.75</v>
      </c>
      <c r="F33" s="144">
        <f t="shared" si="0"/>
        <v>0</v>
      </c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</row>
    <row r="34" spans="1:19" ht="14.25" customHeight="1" x14ac:dyDescent="0.25">
      <c r="A34" s="145"/>
      <c r="B34" s="141" t="s">
        <v>149</v>
      </c>
      <c r="C34" s="142" t="s">
        <v>117</v>
      </c>
      <c r="D34" s="143">
        <v>0</v>
      </c>
      <c r="E34" s="194">
        <v>4.75</v>
      </c>
      <c r="F34" s="144">
        <f t="shared" si="0"/>
        <v>0</v>
      </c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</row>
    <row r="35" spans="1:19" ht="14.25" customHeight="1" x14ac:dyDescent="0.25">
      <c r="A35" s="145"/>
      <c r="B35" s="141" t="s">
        <v>150</v>
      </c>
      <c r="C35" s="142" t="s">
        <v>117</v>
      </c>
      <c r="D35" s="143">
        <v>0</v>
      </c>
      <c r="E35" s="194">
        <v>4.75</v>
      </c>
      <c r="F35" s="144">
        <f t="shared" si="0"/>
        <v>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</row>
    <row r="36" spans="1:19" ht="14.25" customHeight="1" x14ac:dyDescent="0.25">
      <c r="A36" s="145"/>
      <c r="B36" s="141" t="s">
        <v>151</v>
      </c>
      <c r="C36" s="142" t="s">
        <v>117</v>
      </c>
      <c r="D36" s="143">
        <v>0</v>
      </c>
      <c r="E36" s="194">
        <v>22.5</v>
      </c>
      <c r="F36" s="144">
        <f t="shared" si="0"/>
        <v>0</v>
      </c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</row>
    <row r="37" spans="1:19" ht="14.25" customHeight="1" x14ac:dyDescent="0.25">
      <c r="A37" s="145"/>
      <c r="B37" s="141" t="s">
        <v>152</v>
      </c>
      <c r="C37" s="142" t="s">
        <v>117</v>
      </c>
      <c r="D37" s="143">
        <v>0</v>
      </c>
      <c r="E37" s="194">
        <v>35</v>
      </c>
      <c r="F37" s="144">
        <f t="shared" si="0"/>
        <v>0</v>
      </c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</row>
    <row r="38" spans="1:19" ht="14.25" customHeight="1" x14ac:dyDescent="0.25">
      <c r="A38" s="145"/>
      <c r="B38" s="141" t="s">
        <v>153</v>
      </c>
      <c r="C38" s="142" t="s">
        <v>117</v>
      </c>
      <c r="D38" s="143">
        <v>0</v>
      </c>
      <c r="E38" s="194">
        <v>35</v>
      </c>
      <c r="F38" s="144">
        <f t="shared" si="0"/>
        <v>0</v>
      </c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</row>
    <row r="39" spans="1:19" ht="14.25" customHeight="1" x14ac:dyDescent="0.25">
      <c r="A39" s="145"/>
      <c r="B39" s="141" t="s">
        <v>154</v>
      </c>
      <c r="C39" s="142" t="s">
        <v>117</v>
      </c>
      <c r="D39" s="143">
        <v>0</v>
      </c>
      <c r="E39" s="194">
        <v>35</v>
      </c>
      <c r="F39" s="144">
        <f t="shared" si="0"/>
        <v>0</v>
      </c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</row>
    <row r="40" spans="1:19" ht="14.25" customHeight="1" x14ac:dyDescent="0.25">
      <c r="A40" s="145"/>
      <c r="B40" s="141" t="s">
        <v>155</v>
      </c>
      <c r="C40" s="142" t="s">
        <v>117</v>
      </c>
      <c r="D40" s="143">
        <v>0</v>
      </c>
      <c r="E40" s="194">
        <v>19.75</v>
      </c>
      <c r="F40" s="144">
        <f t="shared" si="0"/>
        <v>0</v>
      </c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</row>
    <row r="41" spans="1:19" ht="14.25" customHeight="1" x14ac:dyDescent="0.25">
      <c r="A41" s="145"/>
      <c r="B41" s="141" t="s">
        <v>156</v>
      </c>
      <c r="C41" s="142" t="s">
        <v>117</v>
      </c>
      <c r="D41" s="143">
        <v>0</v>
      </c>
      <c r="E41" s="194">
        <v>19.75</v>
      </c>
      <c r="F41" s="144">
        <f t="shared" si="0"/>
        <v>0</v>
      </c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</row>
    <row r="42" spans="1:19" ht="14.25" customHeight="1" x14ac:dyDescent="0.25">
      <c r="A42" s="145"/>
      <c r="B42" s="141" t="s">
        <v>157</v>
      </c>
      <c r="C42" s="142" t="s">
        <v>117</v>
      </c>
      <c r="D42" s="143">
        <v>0</v>
      </c>
      <c r="E42" s="193">
        <v>35.25</v>
      </c>
      <c r="F42" s="144">
        <f t="shared" si="0"/>
        <v>0</v>
      </c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</row>
    <row r="43" spans="1:19" ht="14.25" customHeight="1" x14ac:dyDescent="0.25">
      <c r="A43" s="145"/>
      <c r="B43" s="141" t="s">
        <v>158</v>
      </c>
      <c r="C43" s="142" t="s">
        <v>117</v>
      </c>
      <c r="D43" s="143">
        <v>0</v>
      </c>
      <c r="E43" s="193">
        <v>50</v>
      </c>
      <c r="F43" s="144">
        <f t="shared" si="0"/>
        <v>0</v>
      </c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</row>
    <row r="44" spans="1:19" ht="14.25" customHeight="1" x14ac:dyDescent="0.25">
      <c r="A44" s="145"/>
      <c r="B44" s="141" t="s">
        <v>159</v>
      </c>
      <c r="C44" s="142" t="s">
        <v>120</v>
      </c>
      <c r="D44" s="143">
        <v>0</v>
      </c>
      <c r="E44" s="193">
        <v>195</v>
      </c>
      <c r="F44" s="144">
        <f t="shared" si="0"/>
        <v>0</v>
      </c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</row>
    <row r="45" spans="1:19" ht="14.25" customHeight="1" x14ac:dyDescent="0.25">
      <c r="A45" s="145"/>
      <c r="B45" s="141" t="s">
        <v>160</v>
      </c>
      <c r="C45" s="142" t="s">
        <v>120</v>
      </c>
      <c r="D45" s="143">
        <v>0</v>
      </c>
      <c r="E45" s="193">
        <v>50</v>
      </c>
      <c r="F45" s="144">
        <f t="shared" si="0"/>
        <v>0</v>
      </c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</row>
    <row r="46" spans="1:19" ht="14.25" customHeight="1" x14ac:dyDescent="0.25">
      <c r="A46" s="145"/>
      <c r="B46" s="141" t="s">
        <v>161</v>
      </c>
      <c r="C46" s="142" t="s">
        <v>120</v>
      </c>
      <c r="D46" s="143">
        <v>0</v>
      </c>
      <c r="E46" s="193">
        <v>22</v>
      </c>
      <c r="F46" s="144">
        <f t="shared" si="0"/>
        <v>0</v>
      </c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</row>
    <row r="47" spans="1:19" ht="14.25" customHeight="1" x14ac:dyDescent="0.25">
      <c r="A47" s="145"/>
      <c r="B47" s="141" t="s">
        <v>162</v>
      </c>
      <c r="C47" s="142" t="s">
        <v>145</v>
      </c>
      <c r="D47" s="143">
        <v>0</v>
      </c>
      <c r="E47" s="193">
        <v>28</v>
      </c>
      <c r="F47" s="144">
        <f t="shared" si="0"/>
        <v>0</v>
      </c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</row>
    <row r="48" spans="1:19" ht="14.25" customHeight="1" x14ac:dyDescent="0.25">
      <c r="A48" s="145"/>
      <c r="B48" s="141" t="s">
        <v>163</v>
      </c>
      <c r="C48" s="142" t="s">
        <v>145</v>
      </c>
      <c r="D48" s="143">
        <v>0</v>
      </c>
      <c r="E48" s="193">
        <v>48</v>
      </c>
      <c r="F48" s="144">
        <f t="shared" si="0"/>
        <v>0</v>
      </c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</row>
    <row r="49" spans="1:19" ht="14.25" customHeight="1" x14ac:dyDescent="0.25">
      <c r="A49" s="145"/>
      <c r="B49" s="141" t="s">
        <v>164</v>
      </c>
      <c r="C49" s="142" t="s">
        <v>145</v>
      </c>
      <c r="D49" s="143">
        <v>0</v>
      </c>
      <c r="E49" s="194">
        <v>70.25</v>
      </c>
      <c r="F49" s="144">
        <f t="shared" si="0"/>
        <v>0</v>
      </c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</row>
    <row r="50" spans="1:19" ht="14.25" customHeight="1" x14ac:dyDescent="0.25">
      <c r="A50" s="145"/>
      <c r="B50" s="141" t="s">
        <v>165</v>
      </c>
      <c r="C50" s="142" t="s">
        <v>145</v>
      </c>
      <c r="D50" s="143">
        <v>0</v>
      </c>
      <c r="E50" s="193">
        <v>7.5</v>
      </c>
      <c r="F50" s="144">
        <f t="shared" si="0"/>
        <v>0</v>
      </c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</row>
    <row r="51" spans="1:19" ht="14.25" customHeight="1" x14ac:dyDescent="0.25">
      <c r="A51" s="145"/>
      <c r="B51" s="141" t="s">
        <v>166</v>
      </c>
      <c r="C51" s="142" t="s">
        <v>145</v>
      </c>
      <c r="D51" s="143">
        <v>0</v>
      </c>
      <c r="E51" s="194">
        <v>11</v>
      </c>
      <c r="F51" s="144">
        <f t="shared" si="0"/>
        <v>0</v>
      </c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</row>
    <row r="52" spans="1:19" ht="14.25" customHeight="1" x14ac:dyDescent="0.25">
      <c r="A52" s="145"/>
      <c r="B52" s="141" t="s">
        <v>167</v>
      </c>
      <c r="C52" s="142" t="s">
        <v>117</v>
      </c>
      <c r="D52" s="143">
        <v>0</v>
      </c>
      <c r="E52" s="194">
        <v>350</v>
      </c>
      <c r="F52" s="144">
        <f t="shared" si="0"/>
        <v>0</v>
      </c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</row>
    <row r="53" spans="1:19" x14ac:dyDescent="0.25">
      <c r="A53" s="145"/>
      <c r="B53" s="145"/>
      <c r="C53" s="147"/>
      <c r="D53" s="146"/>
      <c r="E53" s="195" t="s">
        <v>315</v>
      </c>
      <c r="F53" s="144">
        <f>SUM(F8:F52)</f>
        <v>0</v>
      </c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</row>
    <row r="54" spans="1:19" x14ac:dyDescent="0.15">
      <c r="A54" s="137"/>
      <c r="B54" s="148" t="s">
        <v>168</v>
      </c>
      <c r="C54" s="138"/>
      <c r="D54" s="139"/>
      <c r="E54" s="192"/>
      <c r="F54" s="144">
        <f t="shared" si="0"/>
        <v>0</v>
      </c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</row>
    <row r="55" spans="1:19" ht="14.25" customHeight="1" x14ac:dyDescent="0.25">
      <c r="A55" s="145"/>
      <c r="B55" s="141" t="s">
        <v>169</v>
      </c>
      <c r="C55" s="142" t="s">
        <v>117</v>
      </c>
      <c r="D55" s="143">
        <v>0</v>
      </c>
      <c r="E55" s="193">
        <v>6</v>
      </c>
      <c r="F55" s="144">
        <f t="shared" si="0"/>
        <v>0</v>
      </c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</row>
    <row r="56" spans="1:19" ht="14.25" customHeight="1" x14ac:dyDescent="0.25">
      <c r="A56" s="145"/>
      <c r="B56" s="141" t="s">
        <v>170</v>
      </c>
      <c r="C56" s="142" t="s">
        <v>117</v>
      </c>
      <c r="D56" s="143">
        <v>0</v>
      </c>
      <c r="E56" s="193">
        <v>6</v>
      </c>
      <c r="F56" s="144">
        <f t="shared" si="0"/>
        <v>0</v>
      </c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19" ht="14.25" customHeight="1" x14ac:dyDescent="0.25">
      <c r="A57" s="145"/>
      <c r="B57" s="141" t="s">
        <v>171</v>
      </c>
      <c r="C57" s="142" t="s">
        <v>117</v>
      </c>
      <c r="D57" s="143">
        <v>0</v>
      </c>
      <c r="E57" s="193">
        <v>10.07</v>
      </c>
      <c r="F57" s="144">
        <f t="shared" si="0"/>
        <v>0</v>
      </c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19" ht="14.25" customHeight="1" x14ac:dyDescent="0.25">
      <c r="A58" s="145"/>
      <c r="B58" s="141" t="s">
        <v>172</v>
      </c>
      <c r="C58" s="142" t="s">
        <v>117</v>
      </c>
      <c r="D58" s="143">
        <v>0</v>
      </c>
      <c r="E58" s="193">
        <v>8</v>
      </c>
      <c r="F58" s="144">
        <f t="shared" si="0"/>
        <v>0</v>
      </c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19" ht="14.25" customHeight="1" x14ac:dyDescent="0.25">
      <c r="A59" s="145"/>
      <c r="B59" s="141" t="s">
        <v>173</v>
      </c>
      <c r="C59" s="142" t="s">
        <v>117</v>
      </c>
      <c r="D59" s="143">
        <v>0</v>
      </c>
      <c r="E59" s="193">
        <v>3</v>
      </c>
      <c r="F59" s="144">
        <f t="shared" si="0"/>
        <v>0</v>
      </c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19" ht="14.25" customHeight="1" x14ac:dyDescent="0.25">
      <c r="A60" s="145"/>
      <c r="B60" s="141" t="s">
        <v>174</v>
      </c>
      <c r="C60" s="142" t="s">
        <v>175</v>
      </c>
      <c r="D60" s="143">
        <v>0</v>
      </c>
      <c r="E60" s="193">
        <v>75</v>
      </c>
      <c r="F60" s="144">
        <f t="shared" si="0"/>
        <v>0</v>
      </c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19" ht="14.25" customHeight="1" x14ac:dyDescent="0.25">
      <c r="A61" s="145"/>
      <c r="B61" s="141" t="s">
        <v>176</v>
      </c>
      <c r="C61" s="142" t="s">
        <v>117</v>
      </c>
      <c r="D61" s="143">
        <v>0</v>
      </c>
      <c r="E61" s="194">
        <v>53.78</v>
      </c>
      <c r="F61" s="144">
        <f t="shared" si="0"/>
        <v>0</v>
      </c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19" ht="14.25" customHeight="1" x14ac:dyDescent="0.25">
      <c r="A62" s="145"/>
      <c r="B62" s="141" t="s">
        <v>177</v>
      </c>
      <c r="C62" s="142" t="s">
        <v>117</v>
      </c>
      <c r="D62" s="143">
        <v>0</v>
      </c>
      <c r="E62" s="194">
        <v>53.78</v>
      </c>
      <c r="F62" s="144">
        <f t="shared" si="0"/>
        <v>0</v>
      </c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19" ht="14.25" customHeight="1" x14ac:dyDescent="0.25">
      <c r="A63" s="145"/>
      <c r="B63" s="141" t="s">
        <v>178</v>
      </c>
      <c r="C63" s="142" t="s">
        <v>117</v>
      </c>
      <c r="D63" s="143">
        <v>0</v>
      </c>
      <c r="E63" s="194">
        <v>53.78</v>
      </c>
      <c r="F63" s="144">
        <f t="shared" si="0"/>
        <v>0</v>
      </c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19" ht="14.25" customHeight="1" x14ac:dyDescent="0.25">
      <c r="A64" s="145"/>
      <c r="B64" s="141" t="s">
        <v>179</v>
      </c>
      <c r="C64" s="142" t="s">
        <v>117</v>
      </c>
      <c r="D64" s="143">
        <v>0</v>
      </c>
      <c r="E64" s="194">
        <v>53.78</v>
      </c>
      <c r="F64" s="144">
        <f t="shared" si="0"/>
        <v>0</v>
      </c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x14ac:dyDescent="0.25">
      <c r="A65" s="145"/>
      <c r="B65" s="145"/>
      <c r="C65" s="147"/>
      <c r="D65" s="146"/>
      <c r="E65" s="195" t="s">
        <v>315</v>
      </c>
      <c r="F65" s="144">
        <f>SUM(F54:F64)</f>
        <v>0</v>
      </c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x14ac:dyDescent="0.15">
      <c r="A66" s="137"/>
      <c r="B66" s="148" t="s">
        <v>180</v>
      </c>
      <c r="C66" s="138"/>
      <c r="D66" s="139"/>
      <c r="E66" s="192"/>
      <c r="F66" s="144">
        <f t="shared" si="0"/>
        <v>0</v>
      </c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</row>
    <row r="67" spans="1:19" ht="14.25" customHeight="1" x14ac:dyDescent="0.25">
      <c r="A67" s="145"/>
      <c r="B67" s="141" t="s">
        <v>181</v>
      </c>
      <c r="C67" s="142" t="s">
        <v>117</v>
      </c>
      <c r="D67" s="143">
        <v>0</v>
      </c>
      <c r="E67" s="194">
        <v>4950</v>
      </c>
      <c r="F67" s="144">
        <f t="shared" si="0"/>
        <v>0</v>
      </c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</row>
    <row r="68" spans="1:19" ht="14.25" customHeight="1" x14ac:dyDescent="0.25">
      <c r="A68" s="145"/>
      <c r="B68" s="141" t="s">
        <v>182</v>
      </c>
      <c r="C68" s="142" t="s">
        <v>117</v>
      </c>
      <c r="D68" s="143">
        <v>0</v>
      </c>
      <c r="E68" s="194">
        <v>8050</v>
      </c>
      <c r="F68" s="144">
        <f t="shared" si="0"/>
        <v>0</v>
      </c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</row>
    <row r="69" spans="1:19" ht="14.25" customHeight="1" x14ac:dyDescent="0.25">
      <c r="A69" s="145"/>
      <c r="B69" s="141" t="s">
        <v>183</v>
      </c>
      <c r="C69" s="142" t="s">
        <v>117</v>
      </c>
      <c r="D69" s="143">
        <v>0</v>
      </c>
      <c r="E69" s="194"/>
      <c r="F69" s="144">
        <f t="shared" si="0"/>
        <v>0</v>
      </c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</row>
    <row r="70" spans="1:19" ht="14.25" customHeight="1" x14ac:dyDescent="0.25">
      <c r="A70" s="145"/>
      <c r="B70" s="141" t="s">
        <v>184</v>
      </c>
      <c r="C70" s="142" t="s">
        <v>117</v>
      </c>
      <c r="D70" s="143">
        <v>0</v>
      </c>
      <c r="E70" s="194"/>
      <c r="F70" s="144">
        <f t="shared" si="0"/>
        <v>0</v>
      </c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</row>
    <row r="71" spans="1:19" ht="14.25" customHeight="1" x14ac:dyDescent="0.25">
      <c r="A71" s="145"/>
      <c r="B71" s="141" t="s">
        <v>185</v>
      </c>
      <c r="C71" s="142" t="s">
        <v>117</v>
      </c>
      <c r="D71" s="143">
        <v>0</v>
      </c>
      <c r="E71" s="194">
        <v>605</v>
      </c>
      <c r="F71" s="144">
        <f t="shared" si="0"/>
        <v>0</v>
      </c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</row>
    <row r="72" spans="1:19" ht="14.25" customHeight="1" x14ac:dyDescent="0.25">
      <c r="A72" s="145"/>
      <c r="B72" s="141" t="s">
        <v>186</v>
      </c>
      <c r="C72" s="142" t="s">
        <v>117</v>
      </c>
      <c r="D72" s="143">
        <v>0</v>
      </c>
      <c r="E72" s="194">
        <v>6950</v>
      </c>
      <c r="F72" s="144">
        <f t="shared" si="0"/>
        <v>0</v>
      </c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</row>
    <row r="73" spans="1:19" ht="14.25" customHeight="1" x14ac:dyDescent="0.25">
      <c r="A73" s="145"/>
      <c r="B73" s="141" t="s">
        <v>187</v>
      </c>
      <c r="C73" s="142" t="s">
        <v>188</v>
      </c>
      <c r="D73" s="146"/>
      <c r="E73" s="193">
        <v>1250</v>
      </c>
      <c r="F73" s="144">
        <f t="shared" ref="F73:F136" si="1">SUM(H73:S73)</f>
        <v>0</v>
      </c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</row>
    <row r="74" spans="1:19" ht="14.25" customHeight="1" x14ac:dyDescent="0.25">
      <c r="A74" s="145"/>
      <c r="B74" s="145"/>
      <c r="C74" s="147"/>
      <c r="D74" s="146"/>
      <c r="E74" s="195" t="s">
        <v>315</v>
      </c>
      <c r="F74" s="144">
        <f>SUM(F66:F73)</f>
        <v>0</v>
      </c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</row>
    <row r="75" spans="1:19" ht="14.25" customHeight="1" x14ac:dyDescent="0.25">
      <c r="A75" s="145"/>
      <c r="B75" s="149" t="s">
        <v>189</v>
      </c>
      <c r="C75" s="147"/>
      <c r="D75" s="146"/>
      <c r="E75" s="194"/>
      <c r="F75" s="144">
        <f t="shared" si="1"/>
        <v>0</v>
      </c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</row>
    <row r="76" spans="1:19" ht="14.25" customHeight="1" x14ac:dyDescent="0.25">
      <c r="A76" s="145"/>
      <c r="B76" s="141" t="s">
        <v>190</v>
      </c>
      <c r="C76" s="142" t="s">
        <v>117</v>
      </c>
      <c r="D76" s="143">
        <v>0</v>
      </c>
      <c r="E76" s="194">
        <v>319.25</v>
      </c>
      <c r="F76" s="144">
        <f t="shared" si="1"/>
        <v>0</v>
      </c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</row>
    <row r="77" spans="1:19" ht="14.25" customHeight="1" x14ac:dyDescent="0.25">
      <c r="A77" s="145"/>
      <c r="B77" s="141" t="s">
        <v>191</v>
      </c>
      <c r="C77" s="142" t="s">
        <v>117</v>
      </c>
      <c r="D77" s="143">
        <v>0</v>
      </c>
      <c r="E77" s="194">
        <v>326</v>
      </c>
      <c r="F77" s="144">
        <f t="shared" si="1"/>
        <v>0</v>
      </c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</row>
    <row r="78" spans="1:19" ht="14.25" customHeight="1" x14ac:dyDescent="0.25">
      <c r="A78" s="145"/>
      <c r="B78" s="141" t="s">
        <v>192</v>
      </c>
      <c r="C78" s="142" t="s">
        <v>117</v>
      </c>
      <c r="D78" s="143">
        <v>0</v>
      </c>
      <c r="E78" s="194">
        <v>32.78</v>
      </c>
      <c r="F78" s="144">
        <f t="shared" si="1"/>
        <v>0</v>
      </c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</row>
    <row r="79" spans="1:19" ht="14.25" customHeight="1" x14ac:dyDescent="0.25">
      <c r="A79" s="145"/>
      <c r="B79" s="141" t="s">
        <v>193</v>
      </c>
      <c r="C79" s="142" t="s">
        <v>117</v>
      </c>
      <c r="D79" s="143">
        <v>0</v>
      </c>
      <c r="E79" s="194">
        <v>47.7</v>
      </c>
      <c r="F79" s="144">
        <f t="shared" si="1"/>
        <v>0</v>
      </c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</row>
    <row r="80" spans="1:19" ht="14.25" customHeight="1" x14ac:dyDescent="0.25">
      <c r="A80" s="145"/>
      <c r="B80" s="141" t="s">
        <v>194</v>
      </c>
      <c r="C80" s="142" t="s">
        <v>117</v>
      </c>
      <c r="D80" s="143">
        <v>0</v>
      </c>
      <c r="E80" s="194">
        <v>252.75</v>
      </c>
      <c r="F80" s="144">
        <f t="shared" si="1"/>
        <v>0</v>
      </c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</row>
    <row r="81" spans="1:19" ht="14.25" customHeight="1" x14ac:dyDescent="0.25">
      <c r="A81" s="145"/>
      <c r="B81" s="141" t="s">
        <v>195</v>
      </c>
      <c r="C81" s="142" t="s">
        <v>117</v>
      </c>
      <c r="D81" s="143">
        <v>0</v>
      </c>
      <c r="E81" s="194">
        <v>28.75</v>
      </c>
      <c r="F81" s="144">
        <f t="shared" si="1"/>
        <v>0</v>
      </c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</row>
    <row r="82" spans="1:19" ht="14.25" customHeight="1" x14ac:dyDescent="0.25">
      <c r="A82" s="145"/>
      <c r="B82" s="141" t="s">
        <v>196</v>
      </c>
      <c r="C82" s="142" t="s">
        <v>117</v>
      </c>
      <c r="D82" s="143">
        <v>0</v>
      </c>
      <c r="E82" s="194">
        <v>1934</v>
      </c>
      <c r="F82" s="144">
        <f t="shared" si="1"/>
        <v>0</v>
      </c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</row>
    <row r="83" spans="1:19" ht="14.25" customHeight="1" x14ac:dyDescent="0.25">
      <c r="A83" s="145"/>
      <c r="B83" s="150" t="s">
        <v>197</v>
      </c>
      <c r="C83" s="142" t="s">
        <v>117</v>
      </c>
      <c r="D83" s="143">
        <v>0</v>
      </c>
      <c r="E83" s="194">
        <v>392.5</v>
      </c>
      <c r="F83" s="144">
        <f t="shared" si="1"/>
        <v>0</v>
      </c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</row>
    <row r="84" spans="1:19" ht="14.25" customHeight="1" x14ac:dyDescent="0.25">
      <c r="A84" s="145"/>
      <c r="B84" s="150" t="s">
        <v>198</v>
      </c>
      <c r="C84" s="142" t="s">
        <v>199</v>
      </c>
      <c r="D84" s="150">
        <v>0</v>
      </c>
      <c r="E84" s="194">
        <v>1000</v>
      </c>
      <c r="F84" s="144">
        <f t="shared" si="1"/>
        <v>0</v>
      </c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</row>
    <row r="85" spans="1:19" ht="14.25" customHeight="1" x14ac:dyDescent="0.25">
      <c r="A85" s="145"/>
      <c r="B85" s="141" t="s">
        <v>200</v>
      </c>
      <c r="C85" s="142" t="s">
        <v>117</v>
      </c>
      <c r="D85" s="143">
        <v>0</v>
      </c>
      <c r="E85" s="193">
        <v>500</v>
      </c>
      <c r="F85" s="144">
        <f t="shared" si="1"/>
        <v>0</v>
      </c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</row>
    <row r="86" spans="1:19" ht="14.25" customHeight="1" x14ac:dyDescent="0.25">
      <c r="A86" s="145"/>
      <c r="B86" s="145"/>
      <c r="C86" s="147"/>
      <c r="D86" s="146"/>
      <c r="E86" s="195" t="s">
        <v>315</v>
      </c>
      <c r="F86" s="144">
        <f>SUM(F75:F85)</f>
        <v>0</v>
      </c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</row>
    <row r="87" spans="1:19" ht="28.35" customHeight="1" x14ac:dyDescent="0.25">
      <c r="A87" s="137"/>
      <c r="B87" s="137" t="s">
        <v>201</v>
      </c>
      <c r="C87" s="138"/>
      <c r="D87" s="139"/>
      <c r="E87" s="192"/>
      <c r="F87" s="144">
        <f t="shared" si="1"/>
        <v>0</v>
      </c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</row>
    <row r="88" spans="1:19" ht="14.25" customHeight="1" x14ac:dyDescent="0.25">
      <c r="A88" s="145"/>
      <c r="B88" s="149" t="s">
        <v>202</v>
      </c>
      <c r="C88" s="147"/>
      <c r="D88" s="146"/>
      <c r="E88" s="194"/>
      <c r="F88" s="144">
        <f t="shared" si="1"/>
        <v>0</v>
      </c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</row>
    <row r="89" spans="1:19" ht="14.25" customHeight="1" x14ac:dyDescent="0.25">
      <c r="A89" s="145"/>
      <c r="B89" s="141" t="s">
        <v>203</v>
      </c>
      <c r="C89" s="142" t="s">
        <v>140</v>
      </c>
      <c r="D89" s="146"/>
      <c r="E89" s="194">
        <v>400</v>
      </c>
      <c r="F89" s="144">
        <f t="shared" si="1"/>
        <v>0</v>
      </c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</row>
    <row r="90" spans="1:19" ht="14.25" customHeight="1" x14ac:dyDescent="0.25">
      <c r="A90" s="145"/>
      <c r="B90" s="141" t="s">
        <v>204</v>
      </c>
      <c r="C90" s="142" t="s">
        <v>140</v>
      </c>
      <c r="D90" s="146"/>
      <c r="E90" s="194">
        <v>400</v>
      </c>
      <c r="F90" s="144">
        <f t="shared" si="1"/>
        <v>0</v>
      </c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</row>
    <row r="91" spans="1:19" ht="14.25" customHeight="1" x14ac:dyDescent="0.25">
      <c r="A91" s="145"/>
      <c r="B91" s="141" t="s">
        <v>205</v>
      </c>
      <c r="C91" s="142" t="s">
        <v>140</v>
      </c>
      <c r="D91" s="146"/>
      <c r="E91" s="194">
        <v>100</v>
      </c>
      <c r="F91" s="144">
        <f t="shared" si="1"/>
        <v>0</v>
      </c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</row>
    <row r="92" spans="1:19" ht="14.25" customHeight="1" x14ac:dyDescent="0.25">
      <c r="A92" s="145"/>
      <c r="B92" s="149" t="s">
        <v>206</v>
      </c>
      <c r="C92" s="147"/>
      <c r="D92" s="146"/>
      <c r="E92" s="194"/>
      <c r="F92" s="144">
        <f t="shared" si="1"/>
        <v>0</v>
      </c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</row>
    <row r="93" spans="1:19" ht="14.25" customHeight="1" x14ac:dyDescent="0.25">
      <c r="A93" s="145"/>
      <c r="B93" s="149" t="s">
        <v>207</v>
      </c>
      <c r="C93" s="147"/>
      <c r="D93" s="146"/>
      <c r="E93" s="194"/>
      <c r="F93" s="144">
        <f t="shared" si="1"/>
        <v>0</v>
      </c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</row>
    <row r="94" spans="1:19" ht="21" customHeight="1" x14ac:dyDescent="0.25">
      <c r="A94" s="145"/>
      <c r="B94" s="149" t="s">
        <v>208</v>
      </c>
      <c r="C94" s="147"/>
      <c r="D94" s="146"/>
      <c r="E94" s="194"/>
      <c r="F94" s="144">
        <f t="shared" si="1"/>
        <v>0</v>
      </c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</row>
    <row r="95" spans="1:19" ht="14.25" customHeight="1" x14ac:dyDescent="0.25">
      <c r="A95" s="145"/>
      <c r="B95" s="149" t="s">
        <v>209</v>
      </c>
      <c r="C95" s="147"/>
      <c r="D95" s="146"/>
      <c r="E95" s="194"/>
      <c r="F95" s="144">
        <f t="shared" si="1"/>
        <v>0</v>
      </c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</row>
    <row r="96" spans="1:19" ht="14.25" customHeight="1" x14ac:dyDescent="0.25">
      <c r="A96" s="145"/>
      <c r="B96" s="141" t="s">
        <v>210</v>
      </c>
      <c r="C96" s="142" t="s">
        <v>211</v>
      </c>
      <c r="D96" s="146"/>
      <c r="E96" s="194">
        <v>14990</v>
      </c>
      <c r="F96" s="144">
        <f t="shared" si="1"/>
        <v>0</v>
      </c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</row>
    <row r="97" spans="1:19" ht="14.25" customHeight="1" x14ac:dyDescent="0.25">
      <c r="A97" s="145"/>
      <c r="B97" s="141" t="s">
        <v>212</v>
      </c>
      <c r="C97" s="142" t="s">
        <v>211</v>
      </c>
      <c r="D97" s="146"/>
      <c r="E97" s="194">
        <v>14990</v>
      </c>
      <c r="F97" s="144">
        <f t="shared" si="1"/>
        <v>0</v>
      </c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</row>
    <row r="98" spans="1:19" ht="14.25" customHeight="1" x14ac:dyDescent="0.25">
      <c r="A98" s="145"/>
      <c r="B98" s="141" t="s">
        <v>213</v>
      </c>
      <c r="C98" s="142" t="s">
        <v>211</v>
      </c>
      <c r="D98" s="146"/>
      <c r="E98" s="194">
        <v>856.86</v>
      </c>
      <c r="F98" s="144">
        <f t="shared" si="1"/>
        <v>0</v>
      </c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</row>
    <row r="99" spans="1:19" ht="14.25" customHeight="1" x14ac:dyDescent="0.25">
      <c r="A99" s="145"/>
      <c r="B99" s="141" t="s">
        <v>214</v>
      </c>
      <c r="C99" s="142" t="s">
        <v>211</v>
      </c>
      <c r="D99" s="146"/>
      <c r="E99" s="194">
        <v>5642</v>
      </c>
      <c r="F99" s="144">
        <f t="shared" si="1"/>
        <v>0</v>
      </c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</row>
    <row r="100" spans="1:19" ht="14.25" customHeight="1" x14ac:dyDescent="0.25">
      <c r="A100" s="145"/>
      <c r="B100" s="149" t="s">
        <v>215</v>
      </c>
      <c r="C100" s="147"/>
      <c r="D100" s="146"/>
      <c r="E100" s="194"/>
      <c r="F100" s="144">
        <f t="shared" si="1"/>
        <v>0</v>
      </c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</row>
    <row r="101" spans="1:19" ht="14.25" customHeight="1" x14ac:dyDescent="0.25">
      <c r="A101" s="145"/>
      <c r="B101" s="141" t="s">
        <v>216</v>
      </c>
      <c r="C101" s="142" t="s">
        <v>319</v>
      </c>
      <c r="D101" s="146"/>
      <c r="E101" s="193">
        <v>4500</v>
      </c>
      <c r="F101" s="144">
        <f t="shared" si="1"/>
        <v>0</v>
      </c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</row>
    <row r="102" spans="1:19" ht="14.25" customHeight="1" x14ac:dyDescent="0.25">
      <c r="A102" s="145"/>
      <c r="B102" s="141" t="s">
        <v>217</v>
      </c>
      <c r="C102" s="142" t="s">
        <v>317</v>
      </c>
      <c r="D102" s="146"/>
      <c r="E102" s="193">
        <v>4500</v>
      </c>
      <c r="F102" s="144">
        <f t="shared" si="1"/>
        <v>0</v>
      </c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</row>
    <row r="103" spans="1:19" ht="14.25" customHeight="1" x14ac:dyDescent="0.25">
      <c r="A103" s="145"/>
      <c r="B103" s="141" t="s">
        <v>218</v>
      </c>
      <c r="C103" s="142" t="s">
        <v>317</v>
      </c>
      <c r="D103" s="146"/>
      <c r="E103" s="193">
        <v>3000</v>
      </c>
      <c r="F103" s="144">
        <f t="shared" si="1"/>
        <v>0</v>
      </c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</row>
    <row r="104" spans="1:19" ht="14.25" customHeight="1" x14ac:dyDescent="0.25">
      <c r="A104" s="145"/>
      <c r="B104" s="141" t="s">
        <v>220</v>
      </c>
      <c r="C104" s="147" t="s">
        <v>319</v>
      </c>
      <c r="D104" s="146"/>
      <c r="E104" s="194">
        <v>250</v>
      </c>
      <c r="F104" s="144">
        <f t="shared" si="1"/>
        <v>0</v>
      </c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</row>
    <row r="105" spans="1:19" ht="14.25" customHeight="1" x14ac:dyDescent="0.25">
      <c r="A105" s="145"/>
      <c r="B105" s="141" t="s">
        <v>221</v>
      </c>
      <c r="C105" s="147" t="s">
        <v>317</v>
      </c>
      <c r="D105" s="146"/>
      <c r="E105" s="194">
        <v>14990</v>
      </c>
      <c r="F105" s="144">
        <f t="shared" si="1"/>
        <v>0</v>
      </c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</row>
    <row r="106" spans="1:19" ht="14.25" customHeight="1" x14ac:dyDescent="0.25">
      <c r="A106" s="145"/>
      <c r="B106" s="141" t="s">
        <v>222</v>
      </c>
      <c r="C106" s="147" t="s">
        <v>319</v>
      </c>
      <c r="D106" s="146"/>
      <c r="E106" s="194">
        <v>400</v>
      </c>
      <c r="F106" s="144">
        <f t="shared" si="1"/>
        <v>0</v>
      </c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</row>
    <row r="107" spans="1:19" ht="14.25" customHeight="1" x14ac:dyDescent="0.25">
      <c r="A107" s="145"/>
      <c r="B107" s="141" t="s">
        <v>223</v>
      </c>
      <c r="C107" s="142" t="s">
        <v>319</v>
      </c>
      <c r="D107" s="146"/>
      <c r="E107" s="193">
        <v>13000</v>
      </c>
      <c r="F107" s="144">
        <f t="shared" si="1"/>
        <v>0</v>
      </c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</row>
    <row r="108" spans="1:19" ht="14.25" customHeight="1" x14ac:dyDescent="0.25">
      <c r="A108" s="145"/>
      <c r="B108" s="141" t="s">
        <v>224</v>
      </c>
      <c r="C108" s="191" t="s">
        <v>319</v>
      </c>
      <c r="D108" s="146"/>
      <c r="E108" s="194">
        <v>14999</v>
      </c>
      <c r="F108" s="144">
        <f t="shared" si="1"/>
        <v>0</v>
      </c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</row>
    <row r="109" spans="1:19" ht="14.25" customHeight="1" x14ac:dyDescent="0.25">
      <c r="A109" s="145"/>
      <c r="B109" s="141" t="s">
        <v>225</v>
      </c>
      <c r="C109" s="191" t="s">
        <v>317</v>
      </c>
      <c r="D109" s="146"/>
      <c r="E109" s="194">
        <v>250</v>
      </c>
      <c r="F109" s="144">
        <f t="shared" si="1"/>
        <v>0</v>
      </c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</row>
    <row r="110" spans="1:19" ht="14.25" customHeight="1" x14ac:dyDescent="0.25">
      <c r="A110" s="145"/>
      <c r="B110" s="141" t="s">
        <v>226</v>
      </c>
      <c r="C110" s="142" t="s">
        <v>318</v>
      </c>
      <c r="D110" s="146"/>
      <c r="E110" s="193">
        <v>3500</v>
      </c>
      <c r="F110" s="144">
        <f t="shared" si="1"/>
        <v>0</v>
      </c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</row>
    <row r="111" spans="1:19" ht="14.25" customHeight="1" x14ac:dyDescent="0.25">
      <c r="A111" s="145"/>
      <c r="B111" s="141" t="s">
        <v>227</v>
      </c>
      <c r="C111" s="142" t="s">
        <v>319</v>
      </c>
      <c r="D111" s="146"/>
      <c r="E111" s="193">
        <v>12500</v>
      </c>
      <c r="F111" s="144">
        <f t="shared" si="1"/>
        <v>1</v>
      </c>
      <c r="G111" s="145"/>
      <c r="H111" s="145"/>
      <c r="I111" s="145"/>
      <c r="J111" s="145"/>
      <c r="K111" s="145"/>
      <c r="L111" s="145"/>
      <c r="M111" s="145"/>
      <c r="N111" s="145"/>
      <c r="O111" s="151">
        <v>1</v>
      </c>
      <c r="P111" s="145"/>
      <c r="Q111" s="145"/>
      <c r="R111" s="145"/>
      <c r="S111" s="145"/>
    </row>
    <row r="112" spans="1:19" ht="14.25" customHeight="1" x14ac:dyDescent="0.25">
      <c r="A112" s="145"/>
      <c r="B112" s="141" t="s">
        <v>228</v>
      </c>
      <c r="C112" s="147"/>
      <c r="D112" s="146"/>
      <c r="E112" s="194"/>
      <c r="F112" s="144">
        <f t="shared" si="1"/>
        <v>0</v>
      </c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</row>
    <row r="113" spans="1:19" ht="14.25" customHeight="1" x14ac:dyDescent="0.25">
      <c r="A113" s="145"/>
      <c r="B113" s="145"/>
      <c r="C113" s="147"/>
      <c r="D113" s="146"/>
      <c r="E113" s="195" t="s">
        <v>315</v>
      </c>
      <c r="F113" s="144">
        <f>SUM(F87:F112)</f>
        <v>1</v>
      </c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</row>
    <row r="114" spans="1:19" ht="14.25" customHeight="1" x14ac:dyDescent="0.25">
      <c r="A114" s="145"/>
      <c r="B114" s="149" t="s">
        <v>229</v>
      </c>
      <c r="C114" s="147"/>
      <c r="D114" s="146"/>
      <c r="E114" s="194"/>
      <c r="F114" s="144">
        <f t="shared" si="1"/>
        <v>0</v>
      </c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</row>
    <row r="115" spans="1:19" ht="14.25" customHeight="1" x14ac:dyDescent="0.25">
      <c r="A115" s="145"/>
      <c r="B115" s="141" t="s">
        <v>230</v>
      </c>
      <c r="C115" s="191" t="s">
        <v>317</v>
      </c>
      <c r="D115" s="146"/>
      <c r="E115" s="194"/>
      <c r="F115" s="144">
        <f t="shared" si="1"/>
        <v>0</v>
      </c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</row>
    <row r="116" spans="1:19" ht="14.25" customHeight="1" x14ac:dyDescent="0.25">
      <c r="A116" s="145"/>
      <c r="B116" s="149" t="s">
        <v>231</v>
      </c>
      <c r="C116" s="147"/>
      <c r="D116" s="146"/>
      <c r="E116" s="194"/>
      <c r="F116" s="144">
        <f t="shared" si="1"/>
        <v>0</v>
      </c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</row>
    <row r="117" spans="1:19" ht="14.25" customHeight="1" x14ac:dyDescent="0.25">
      <c r="A117" s="145"/>
      <c r="B117" s="149" t="s">
        <v>232</v>
      </c>
      <c r="C117" s="147"/>
      <c r="D117" s="146"/>
      <c r="E117" s="194"/>
      <c r="F117" s="144">
        <f t="shared" si="1"/>
        <v>0</v>
      </c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</row>
    <row r="118" spans="1:19" ht="14.25" customHeight="1" x14ac:dyDescent="0.25">
      <c r="A118" s="145"/>
      <c r="B118" s="149" t="s">
        <v>233</v>
      </c>
      <c r="C118" s="147"/>
      <c r="D118" s="146"/>
      <c r="E118" s="194"/>
      <c r="F118" s="144">
        <f t="shared" si="1"/>
        <v>0</v>
      </c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</row>
    <row r="119" spans="1:19" ht="14.25" customHeight="1" x14ac:dyDescent="0.25">
      <c r="A119" s="145"/>
      <c r="B119" s="141" t="s">
        <v>234</v>
      </c>
      <c r="C119" s="191" t="s">
        <v>317</v>
      </c>
      <c r="D119" s="146"/>
      <c r="E119" s="194"/>
      <c r="F119" s="144">
        <f t="shared" si="1"/>
        <v>0</v>
      </c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</row>
    <row r="120" spans="1:19" ht="14.25" customHeight="1" x14ac:dyDescent="0.25">
      <c r="A120" s="145"/>
      <c r="B120" s="149" t="s">
        <v>235</v>
      </c>
      <c r="C120" s="147"/>
      <c r="D120" s="146"/>
      <c r="E120" s="194"/>
      <c r="F120" s="144">
        <f t="shared" si="1"/>
        <v>0</v>
      </c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</row>
    <row r="121" spans="1:19" ht="14.25" customHeight="1" x14ac:dyDescent="0.25">
      <c r="A121" s="145"/>
      <c r="B121" s="141" t="s">
        <v>236</v>
      </c>
      <c r="C121" s="191" t="s">
        <v>317</v>
      </c>
      <c r="D121" s="146"/>
      <c r="E121" s="194"/>
      <c r="F121" s="144">
        <f t="shared" si="1"/>
        <v>0</v>
      </c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</row>
    <row r="122" spans="1:19" ht="14.25" customHeight="1" x14ac:dyDescent="0.25">
      <c r="A122" s="145"/>
      <c r="B122" s="141" t="s">
        <v>237</v>
      </c>
      <c r="C122" s="191" t="s">
        <v>317</v>
      </c>
      <c r="D122" s="146"/>
      <c r="E122" s="194">
        <v>5000</v>
      </c>
      <c r="F122" s="144">
        <f t="shared" si="1"/>
        <v>0</v>
      </c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</row>
    <row r="123" spans="1:19" ht="24.75" customHeight="1" x14ac:dyDescent="0.25">
      <c r="A123" s="145"/>
      <c r="B123" s="149" t="s">
        <v>238</v>
      </c>
      <c r="C123" s="147"/>
      <c r="D123" s="146"/>
      <c r="E123" s="194"/>
      <c r="F123" s="144">
        <f t="shared" si="1"/>
        <v>0</v>
      </c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</row>
    <row r="124" spans="1:19" ht="14.25" customHeight="1" x14ac:dyDescent="0.25">
      <c r="A124" s="145"/>
      <c r="B124" s="149" t="s">
        <v>239</v>
      </c>
      <c r="C124" s="147"/>
      <c r="D124" s="146"/>
      <c r="E124" s="194"/>
      <c r="F124" s="144">
        <f t="shared" si="1"/>
        <v>0</v>
      </c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</row>
    <row r="125" spans="1:19" ht="14.25" customHeight="1" x14ac:dyDescent="0.25">
      <c r="A125" s="145"/>
      <c r="B125" s="141" t="s">
        <v>240</v>
      </c>
      <c r="C125" s="142" t="s">
        <v>219</v>
      </c>
      <c r="D125" s="146"/>
      <c r="E125" s="193">
        <v>699.75</v>
      </c>
      <c r="F125" s="144">
        <f t="shared" si="1"/>
        <v>0</v>
      </c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</row>
    <row r="126" spans="1:19" ht="14.25" customHeight="1" x14ac:dyDescent="0.25">
      <c r="A126" s="145"/>
      <c r="B126" s="141" t="s">
        <v>241</v>
      </c>
      <c r="C126" s="147"/>
      <c r="D126" s="146"/>
      <c r="E126" s="194"/>
      <c r="F126" s="144">
        <f t="shared" si="1"/>
        <v>0</v>
      </c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</row>
    <row r="127" spans="1:19" ht="14.25" customHeight="1" x14ac:dyDescent="0.25">
      <c r="A127" s="145"/>
      <c r="B127" s="141" t="s">
        <v>242</v>
      </c>
      <c r="C127" s="147" t="s">
        <v>317</v>
      </c>
      <c r="D127" s="146"/>
      <c r="E127" s="196">
        <v>400</v>
      </c>
      <c r="F127" s="144">
        <f t="shared" si="1"/>
        <v>0</v>
      </c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</row>
    <row r="128" spans="1:19" ht="14.25" customHeight="1" x14ac:dyDescent="0.25">
      <c r="A128" s="145"/>
      <c r="B128" s="141" t="s">
        <v>243</v>
      </c>
      <c r="C128" s="147" t="s">
        <v>317</v>
      </c>
      <c r="D128" s="146"/>
      <c r="E128" s="196">
        <v>300</v>
      </c>
      <c r="F128" s="144">
        <f t="shared" si="1"/>
        <v>0</v>
      </c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</row>
    <row r="129" spans="1:19" ht="14.25" customHeight="1" x14ac:dyDescent="0.25">
      <c r="A129" s="145"/>
      <c r="B129" s="141" t="s">
        <v>244</v>
      </c>
      <c r="C129" s="147" t="s">
        <v>317</v>
      </c>
      <c r="D129" s="146"/>
      <c r="E129" s="196">
        <v>1000</v>
      </c>
      <c r="F129" s="144">
        <f t="shared" si="1"/>
        <v>0</v>
      </c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</row>
    <row r="130" spans="1:19" ht="14.25" customHeight="1" x14ac:dyDescent="0.25">
      <c r="A130" s="145"/>
      <c r="B130" s="145"/>
      <c r="C130" s="147"/>
      <c r="D130" s="146"/>
      <c r="E130" s="195" t="s">
        <v>315</v>
      </c>
      <c r="F130" s="144">
        <f>SUM(F114:F129)</f>
        <v>0</v>
      </c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</row>
    <row r="131" spans="1:19" ht="28.35" customHeight="1" x14ac:dyDescent="0.25">
      <c r="A131" s="137"/>
      <c r="B131" s="137" t="s">
        <v>245</v>
      </c>
      <c r="C131" s="138"/>
      <c r="D131" s="139"/>
      <c r="E131" s="192"/>
      <c r="F131" s="144">
        <f t="shared" si="1"/>
        <v>0</v>
      </c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</row>
    <row r="132" spans="1:19" ht="14.25" customHeight="1" x14ac:dyDescent="0.25">
      <c r="A132" s="145"/>
      <c r="B132" s="141" t="s">
        <v>246</v>
      </c>
      <c r="C132" s="142" t="s">
        <v>247</v>
      </c>
      <c r="D132" s="146"/>
      <c r="E132" s="193">
        <v>36000</v>
      </c>
      <c r="F132" s="144">
        <f t="shared" si="1"/>
        <v>0</v>
      </c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</row>
    <row r="133" spans="1:19" ht="14.25" customHeight="1" x14ac:dyDescent="0.25">
      <c r="A133" s="145"/>
      <c r="B133" s="145"/>
      <c r="C133" s="147"/>
      <c r="D133" s="146"/>
      <c r="E133" s="195" t="s">
        <v>315</v>
      </c>
      <c r="F133" s="144">
        <f>SUM(F131:F132)</f>
        <v>0</v>
      </c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</row>
    <row r="134" spans="1:19" ht="21.75" customHeight="1" x14ac:dyDescent="0.25">
      <c r="A134" s="145"/>
      <c r="B134" s="149" t="s">
        <v>248</v>
      </c>
      <c r="C134" s="147"/>
      <c r="D134" s="146"/>
      <c r="E134" s="194"/>
      <c r="F134" s="144">
        <f t="shared" si="1"/>
        <v>0</v>
      </c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</row>
    <row r="135" spans="1:19" ht="19.5" customHeight="1" x14ac:dyDescent="0.25">
      <c r="A135" s="145"/>
      <c r="B135" s="149" t="s">
        <v>249</v>
      </c>
      <c r="C135" s="147"/>
      <c r="D135" s="146"/>
      <c r="E135" s="194"/>
      <c r="F135" s="144">
        <f t="shared" si="1"/>
        <v>0</v>
      </c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</row>
    <row r="136" spans="1:19" ht="28.35" customHeight="1" x14ac:dyDescent="0.25">
      <c r="A136" s="137"/>
      <c r="B136" s="137" t="s">
        <v>250</v>
      </c>
      <c r="C136" s="138"/>
      <c r="D136" s="139"/>
      <c r="E136" s="192"/>
      <c r="F136" s="144">
        <f t="shared" si="1"/>
        <v>0</v>
      </c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</row>
    <row r="137" spans="1:19" ht="28.35" customHeight="1" x14ac:dyDescent="0.25">
      <c r="A137" s="137"/>
      <c r="B137" s="137" t="s">
        <v>251</v>
      </c>
      <c r="C137" s="138"/>
      <c r="D137" s="139"/>
      <c r="E137" s="192"/>
      <c r="F137" s="144">
        <f t="shared" ref="F137:F200" si="2">SUM(H137:S137)</f>
        <v>0</v>
      </c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</row>
    <row r="138" spans="1:19" ht="14.25" customHeight="1" x14ac:dyDescent="0.25">
      <c r="A138" s="145"/>
      <c r="B138" s="149" t="s">
        <v>252</v>
      </c>
      <c r="C138" s="147"/>
      <c r="D138" s="146"/>
      <c r="E138" s="194"/>
      <c r="F138" s="144">
        <f t="shared" si="2"/>
        <v>0</v>
      </c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</row>
    <row r="139" spans="1:19" ht="14.25" customHeight="1" x14ac:dyDescent="0.25">
      <c r="A139" s="145"/>
      <c r="B139" s="141" t="s">
        <v>253</v>
      </c>
      <c r="C139" s="191" t="s">
        <v>317</v>
      </c>
      <c r="D139" s="146"/>
      <c r="E139" s="194"/>
      <c r="F139" s="144">
        <f t="shared" si="2"/>
        <v>0</v>
      </c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</row>
    <row r="140" spans="1:19" ht="14.25" customHeight="1" x14ac:dyDescent="0.25">
      <c r="A140" s="145"/>
      <c r="B140" s="141" t="s">
        <v>254</v>
      </c>
      <c r="C140" s="191" t="s">
        <v>317</v>
      </c>
      <c r="D140" s="146"/>
      <c r="E140" s="194"/>
      <c r="F140" s="144">
        <f t="shared" si="2"/>
        <v>0</v>
      </c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</row>
    <row r="141" spans="1:19" ht="14.25" customHeight="1" x14ac:dyDescent="0.25">
      <c r="A141" s="145"/>
      <c r="B141" s="141" t="s">
        <v>255</v>
      </c>
      <c r="C141" s="191" t="s">
        <v>317</v>
      </c>
      <c r="D141" s="146"/>
      <c r="E141" s="194"/>
      <c r="F141" s="144">
        <f t="shared" si="2"/>
        <v>0</v>
      </c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</row>
    <row r="142" spans="1:19" ht="14.25" customHeight="1" x14ac:dyDescent="0.25">
      <c r="A142" s="145"/>
      <c r="B142" s="149" t="s">
        <v>256</v>
      </c>
      <c r="C142" s="147"/>
      <c r="D142" s="146"/>
      <c r="E142" s="194"/>
      <c r="F142" s="144">
        <f t="shared" si="2"/>
        <v>0</v>
      </c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</row>
    <row r="143" spans="1:19" ht="14.25" customHeight="1" x14ac:dyDescent="0.25">
      <c r="A143" s="145"/>
      <c r="B143" s="149" t="s">
        <v>257</v>
      </c>
      <c r="C143" s="147"/>
      <c r="D143" s="146"/>
      <c r="E143" s="194"/>
      <c r="F143" s="144">
        <f t="shared" si="2"/>
        <v>0</v>
      </c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</row>
    <row r="144" spans="1:19" ht="18" customHeight="1" x14ac:dyDescent="0.25">
      <c r="A144" s="145"/>
      <c r="B144" s="149" t="s">
        <v>258</v>
      </c>
      <c r="C144" s="147"/>
      <c r="D144" s="146"/>
      <c r="E144" s="194"/>
      <c r="F144" s="144">
        <f t="shared" si="2"/>
        <v>0</v>
      </c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</row>
    <row r="145" spans="1:19" ht="21" customHeight="1" x14ac:dyDescent="0.25">
      <c r="A145" s="145"/>
      <c r="B145" s="149" t="s">
        <v>259</v>
      </c>
      <c r="C145" s="147"/>
      <c r="D145" s="146"/>
      <c r="E145" s="194"/>
      <c r="F145" s="144">
        <f t="shared" si="2"/>
        <v>0</v>
      </c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</row>
    <row r="146" spans="1:19" ht="14.25" customHeight="1" x14ac:dyDescent="0.25">
      <c r="A146" s="145"/>
      <c r="B146" s="149" t="s">
        <v>260</v>
      </c>
      <c r="C146" s="147"/>
      <c r="D146" s="146"/>
      <c r="E146" s="194"/>
      <c r="F146" s="144">
        <f t="shared" si="2"/>
        <v>0</v>
      </c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</row>
    <row r="147" spans="1:19" ht="19.5" customHeight="1" x14ac:dyDescent="0.25">
      <c r="A147" s="145"/>
      <c r="B147" s="149" t="s">
        <v>261</v>
      </c>
      <c r="C147" s="147"/>
      <c r="D147" s="146"/>
      <c r="E147" s="194"/>
      <c r="F147" s="144">
        <f t="shared" si="2"/>
        <v>0</v>
      </c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</row>
    <row r="148" spans="1:19" ht="14.25" customHeight="1" x14ac:dyDescent="0.25">
      <c r="A148" s="145"/>
      <c r="B148" s="149" t="s">
        <v>262</v>
      </c>
      <c r="C148" s="147"/>
      <c r="D148" s="146"/>
      <c r="E148" s="194"/>
      <c r="F148" s="144">
        <f t="shared" si="2"/>
        <v>0</v>
      </c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</row>
    <row r="149" spans="1:19" ht="14.25" customHeight="1" x14ac:dyDescent="0.25">
      <c r="A149" s="145"/>
      <c r="B149" s="145"/>
      <c r="C149" s="147"/>
      <c r="D149" s="146"/>
      <c r="E149" s="194"/>
      <c r="F149" s="144">
        <f t="shared" si="2"/>
        <v>0</v>
      </c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</row>
    <row r="150" spans="1:19" ht="14.25" customHeight="1" x14ac:dyDescent="0.25">
      <c r="A150" s="145"/>
      <c r="B150" s="141" t="s">
        <v>263</v>
      </c>
      <c r="C150" s="142" t="s">
        <v>317</v>
      </c>
      <c r="D150" s="146"/>
      <c r="E150" s="193">
        <v>330</v>
      </c>
      <c r="F150" s="144">
        <f t="shared" si="2"/>
        <v>0</v>
      </c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</row>
    <row r="151" spans="1:19" ht="14.25" customHeight="1" x14ac:dyDescent="0.25">
      <c r="A151" s="145"/>
      <c r="B151" s="141" t="s">
        <v>264</v>
      </c>
      <c r="C151" s="142" t="s">
        <v>320</v>
      </c>
      <c r="D151" s="146"/>
      <c r="E151" s="193">
        <v>220</v>
      </c>
      <c r="F151" s="144">
        <f t="shared" si="2"/>
        <v>0</v>
      </c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</row>
    <row r="152" spans="1:19" ht="14.25" customHeight="1" x14ac:dyDescent="0.25">
      <c r="A152" s="145"/>
      <c r="B152" s="141" t="s">
        <v>265</v>
      </c>
      <c r="C152" s="142" t="s">
        <v>320</v>
      </c>
      <c r="D152" s="146"/>
      <c r="E152" s="193">
        <v>80</v>
      </c>
      <c r="F152" s="144">
        <f t="shared" si="2"/>
        <v>0</v>
      </c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</row>
    <row r="153" spans="1:19" ht="14.25" customHeight="1" x14ac:dyDescent="0.25">
      <c r="A153" s="145"/>
      <c r="B153" s="141" t="s">
        <v>266</v>
      </c>
      <c r="C153" s="142" t="s">
        <v>317</v>
      </c>
      <c r="D153" s="146"/>
      <c r="E153" s="193">
        <v>40</v>
      </c>
      <c r="F153" s="144">
        <f t="shared" si="2"/>
        <v>0</v>
      </c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</row>
    <row r="154" spans="1:19" ht="14.25" customHeight="1" x14ac:dyDescent="0.25">
      <c r="A154" s="145"/>
      <c r="B154" s="141" t="s">
        <v>267</v>
      </c>
      <c r="C154" s="142" t="s">
        <v>317</v>
      </c>
      <c r="D154" s="146"/>
      <c r="E154" s="193">
        <v>100</v>
      </c>
      <c r="F154" s="144">
        <f t="shared" si="2"/>
        <v>0</v>
      </c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</row>
    <row r="155" spans="1:19" ht="14.25" customHeight="1" x14ac:dyDescent="0.25">
      <c r="A155" s="145"/>
      <c r="B155" s="141" t="s">
        <v>268</v>
      </c>
      <c r="C155" s="142" t="s">
        <v>317</v>
      </c>
      <c r="D155" s="146"/>
      <c r="E155" s="193">
        <v>33</v>
      </c>
      <c r="F155" s="144">
        <f t="shared" si="2"/>
        <v>0</v>
      </c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</row>
    <row r="156" spans="1:19" ht="14.25" customHeight="1" x14ac:dyDescent="0.25">
      <c r="A156" s="145"/>
      <c r="B156" s="141" t="s">
        <v>269</v>
      </c>
      <c r="C156" s="142" t="s">
        <v>317</v>
      </c>
      <c r="D156" s="146"/>
      <c r="E156" s="193">
        <v>230</v>
      </c>
      <c r="F156" s="144">
        <f t="shared" si="2"/>
        <v>0</v>
      </c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</row>
    <row r="157" spans="1:19" ht="14.25" customHeight="1" x14ac:dyDescent="0.25">
      <c r="A157" s="145"/>
      <c r="B157" s="141" t="s">
        <v>270</v>
      </c>
      <c r="C157" s="142" t="s">
        <v>317</v>
      </c>
      <c r="D157" s="146"/>
      <c r="E157" s="193">
        <v>85</v>
      </c>
      <c r="F157" s="144">
        <f t="shared" si="2"/>
        <v>0</v>
      </c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</row>
    <row r="158" spans="1:19" ht="14.25" customHeight="1" x14ac:dyDescent="0.25">
      <c r="A158" s="145"/>
      <c r="B158" s="141" t="s">
        <v>271</v>
      </c>
      <c r="C158" s="142" t="s">
        <v>317</v>
      </c>
      <c r="D158" s="146"/>
      <c r="E158" s="193">
        <v>5600</v>
      </c>
      <c r="F158" s="144">
        <f t="shared" si="2"/>
        <v>0</v>
      </c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</row>
    <row r="159" spans="1:19" ht="14.25" customHeight="1" x14ac:dyDescent="0.25">
      <c r="A159" s="145"/>
      <c r="B159" s="141" t="s">
        <v>272</v>
      </c>
      <c r="C159" s="142" t="s">
        <v>321</v>
      </c>
      <c r="D159" s="146"/>
      <c r="E159" s="193">
        <v>4500</v>
      </c>
      <c r="F159" s="144">
        <f t="shared" si="2"/>
        <v>0</v>
      </c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</row>
    <row r="160" spans="1:19" ht="14.25" customHeight="1" x14ac:dyDescent="0.25">
      <c r="A160" s="145"/>
      <c r="B160" s="141" t="s">
        <v>273</v>
      </c>
      <c r="C160" s="142" t="s">
        <v>317</v>
      </c>
      <c r="D160" s="146"/>
      <c r="E160" s="193">
        <v>36</v>
      </c>
      <c r="F160" s="144">
        <f t="shared" si="2"/>
        <v>0</v>
      </c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</row>
    <row r="161" spans="1:19" ht="14.25" customHeight="1" x14ac:dyDescent="0.25">
      <c r="A161" s="145"/>
      <c r="B161" s="145"/>
      <c r="C161" s="147"/>
      <c r="D161" s="146"/>
      <c r="E161" s="195" t="s">
        <v>315</v>
      </c>
      <c r="F161" s="144">
        <f>SUM(F148:F160)</f>
        <v>0</v>
      </c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</row>
    <row r="162" spans="1:19" ht="14.25" customHeight="1" x14ac:dyDescent="0.25">
      <c r="A162" s="145"/>
      <c r="B162" s="149" t="s">
        <v>274</v>
      </c>
      <c r="C162" s="147"/>
      <c r="D162" s="146"/>
      <c r="E162" s="194"/>
      <c r="F162" s="144">
        <f t="shared" si="2"/>
        <v>0</v>
      </c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</row>
    <row r="163" spans="1:19" ht="14.25" customHeight="1" x14ac:dyDescent="0.25">
      <c r="A163" s="145"/>
      <c r="B163" s="141" t="s">
        <v>275</v>
      </c>
      <c r="C163" s="147"/>
      <c r="D163" s="146"/>
      <c r="E163" s="194"/>
      <c r="F163" s="144">
        <f t="shared" si="2"/>
        <v>0</v>
      </c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</row>
    <row r="164" spans="1:19" ht="14.25" customHeight="1" x14ac:dyDescent="0.25">
      <c r="A164" s="145"/>
      <c r="B164" s="141" t="s">
        <v>276</v>
      </c>
      <c r="C164" s="147"/>
      <c r="D164" s="146"/>
      <c r="E164" s="194"/>
      <c r="F164" s="144">
        <f t="shared" si="2"/>
        <v>0</v>
      </c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</row>
    <row r="165" spans="1:19" ht="14.25" customHeight="1" x14ac:dyDescent="0.25">
      <c r="A165" s="145"/>
      <c r="B165" s="141" t="s">
        <v>277</v>
      </c>
      <c r="C165" s="147"/>
      <c r="D165" s="146"/>
      <c r="E165" s="194"/>
      <c r="F165" s="144">
        <f t="shared" si="2"/>
        <v>0</v>
      </c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</row>
    <row r="166" spans="1:19" ht="14.25" customHeight="1" x14ac:dyDescent="0.25">
      <c r="A166" s="145"/>
      <c r="B166" s="141" t="s">
        <v>278</v>
      </c>
      <c r="C166" s="147"/>
      <c r="D166" s="146"/>
      <c r="E166" s="194"/>
      <c r="F166" s="144">
        <f t="shared" si="2"/>
        <v>0</v>
      </c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</row>
    <row r="167" spans="1:19" ht="14.25" customHeight="1" x14ac:dyDescent="0.25">
      <c r="A167" s="145"/>
      <c r="B167" s="141" t="s">
        <v>279</v>
      </c>
      <c r="C167" s="147"/>
      <c r="D167" s="146"/>
      <c r="E167" s="194"/>
      <c r="F167" s="144">
        <f t="shared" si="2"/>
        <v>0</v>
      </c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</row>
    <row r="168" spans="1:19" ht="14.25" customHeight="1" x14ac:dyDescent="0.25">
      <c r="A168" s="145"/>
      <c r="B168" s="149" t="s">
        <v>280</v>
      </c>
      <c r="C168" s="147"/>
      <c r="D168" s="146"/>
      <c r="E168" s="194"/>
      <c r="F168" s="144">
        <f t="shared" si="2"/>
        <v>0</v>
      </c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</row>
    <row r="169" spans="1:19" ht="14.25" customHeight="1" x14ac:dyDescent="0.25">
      <c r="A169" s="145"/>
      <c r="B169" s="149" t="s">
        <v>281</v>
      </c>
      <c r="C169" s="147"/>
      <c r="D169" s="146"/>
      <c r="E169" s="194"/>
      <c r="F169" s="144">
        <f t="shared" si="2"/>
        <v>0</v>
      </c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</row>
    <row r="170" spans="1:19" ht="14.25" customHeight="1" x14ac:dyDescent="0.25">
      <c r="A170" s="145"/>
      <c r="B170" s="149" t="s">
        <v>282</v>
      </c>
      <c r="C170" s="147"/>
      <c r="D170" s="146"/>
      <c r="E170" s="194"/>
      <c r="F170" s="144">
        <f t="shared" si="2"/>
        <v>0</v>
      </c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</row>
    <row r="171" spans="1:19" ht="14.25" customHeight="1" x14ac:dyDescent="0.25">
      <c r="A171" s="145"/>
      <c r="B171" s="149" t="s">
        <v>283</v>
      </c>
      <c r="C171" s="147"/>
      <c r="D171" s="146"/>
      <c r="E171" s="194"/>
      <c r="F171" s="144">
        <f t="shared" si="2"/>
        <v>0</v>
      </c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</row>
    <row r="172" spans="1:19" ht="14.25" customHeight="1" x14ac:dyDescent="0.25">
      <c r="A172" s="145"/>
      <c r="B172" s="149" t="s">
        <v>284</v>
      </c>
      <c r="C172" s="147"/>
      <c r="D172" s="146"/>
      <c r="E172" s="194"/>
      <c r="F172" s="144">
        <f t="shared" si="2"/>
        <v>0</v>
      </c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</row>
    <row r="173" spans="1:19" ht="14.25" customHeight="1" x14ac:dyDescent="0.25">
      <c r="A173" s="145"/>
      <c r="B173" s="149" t="s">
        <v>285</v>
      </c>
      <c r="C173" s="147"/>
      <c r="D173" s="146"/>
      <c r="E173" s="194"/>
      <c r="F173" s="144">
        <f t="shared" si="2"/>
        <v>0</v>
      </c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</row>
    <row r="174" spans="1:19" ht="14.25" customHeight="1" x14ac:dyDescent="0.25">
      <c r="A174" s="145"/>
      <c r="B174" s="149" t="s">
        <v>286</v>
      </c>
      <c r="C174" s="147"/>
      <c r="D174" s="146"/>
      <c r="E174" s="194"/>
      <c r="F174" s="144">
        <f t="shared" si="2"/>
        <v>0</v>
      </c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</row>
    <row r="175" spans="1:19" ht="17.25" customHeight="1" x14ac:dyDescent="0.25">
      <c r="A175" s="145"/>
      <c r="B175" s="149" t="s">
        <v>287</v>
      </c>
      <c r="C175" s="147"/>
      <c r="D175" s="146"/>
      <c r="E175" s="194"/>
      <c r="F175" s="144">
        <f t="shared" si="2"/>
        <v>0</v>
      </c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</row>
    <row r="176" spans="1:19" ht="28.35" customHeight="1" x14ac:dyDescent="0.25">
      <c r="A176" s="137"/>
      <c r="B176" s="137" t="s">
        <v>288</v>
      </c>
      <c r="C176" s="138"/>
      <c r="D176" s="139"/>
      <c r="E176" s="192"/>
      <c r="F176" s="144">
        <f t="shared" si="2"/>
        <v>0</v>
      </c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</row>
    <row r="177" spans="1:19" ht="28.35" customHeight="1" x14ac:dyDescent="0.25">
      <c r="A177" s="137"/>
      <c r="B177" s="137" t="s">
        <v>289</v>
      </c>
      <c r="C177" s="138"/>
      <c r="D177" s="139"/>
      <c r="E177" s="192"/>
      <c r="F177" s="144">
        <f t="shared" si="2"/>
        <v>0</v>
      </c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</row>
    <row r="178" spans="1:19" ht="14.25" customHeight="1" x14ac:dyDescent="0.25">
      <c r="A178" s="145"/>
      <c r="B178" s="149" t="s">
        <v>290</v>
      </c>
      <c r="C178" s="147"/>
      <c r="D178" s="146"/>
      <c r="E178" s="194"/>
      <c r="F178" s="144">
        <f t="shared" si="2"/>
        <v>0</v>
      </c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</row>
    <row r="179" spans="1:19" ht="14.25" customHeight="1" x14ac:dyDescent="0.25">
      <c r="A179" s="145"/>
      <c r="B179" s="149" t="s">
        <v>291</v>
      </c>
      <c r="C179" s="147"/>
      <c r="D179" s="146"/>
      <c r="E179" s="194"/>
      <c r="F179" s="144">
        <f t="shared" si="2"/>
        <v>0</v>
      </c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</row>
    <row r="180" spans="1:19" ht="14.25" customHeight="1" x14ac:dyDescent="0.25">
      <c r="A180" s="145"/>
      <c r="B180" s="149" t="s">
        <v>292</v>
      </c>
      <c r="C180" s="147"/>
      <c r="D180" s="146"/>
      <c r="E180" s="194"/>
      <c r="F180" s="144">
        <f t="shared" si="2"/>
        <v>0</v>
      </c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</row>
    <row r="181" spans="1:19" ht="14.25" customHeight="1" x14ac:dyDescent="0.25">
      <c r="A181" s="145"/>
      <c r="B181" s="141" t="s">
        <v>293</v>
      </c>
      <c r="C181" s="142" t="s">
        <v>219</v>
      </c>
      <c r="D181" s="146"/>
      <c r="E181" s="193">
        <v>1000</v>
      </c>
      <c r="F181" s="144">
        <f t="shared" si="2"/>
        <v>0</v>
      </c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</row>
    <row r="182" spans="1:19" ht="14.25" customHeight="1" x14ac:dyDescent="0.25">
      <c r="A182" s="145"/>
      <c r="B182" s="145"/>
      <c r="C182" s="147"/>
      <c r="D182" s="146"/>
      <c r="E182" s="195" t="s">
        <v>315</v>
      </c>
      <c r="F182" s="144">
        <f>SUM(F180:F181)</f>
        <v>0</v>
      </c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</row>
    <row r="183" spans="1:19" ht="28.35" customHeight="1" x14ac:dyDescent="0.25">
      <c r="A183" s="137"/>
      <c r="B183" s="137" t="s">
        <v>294</v>
      </c>
      <c r="C183" s="138"/>
      <c r="D183" s="139"/>
      <c r="E183" s="192"/>
      <c r="F183" s="144">
        <f t="shared" si="2"/>
        <v>0</v>
      </c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</row>
    <row r="184" spans="1:19" ht="28.35" customHeight="1" x14ac:dyDescent="0.25">
      <c r="A184" s="137"/>
      <c r="B184" s="137" t="s">
        <v>295</v>
      </c>
      <c r="C184" s="138"/>
      <c r="D184" s="139"/>
      <c r="E184" s="192"/>
      <c r="F184" s="144">
        <f t="shared" si="2"/>
        <v>0</v>
      </c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</row>
    <row r="185" spans="1:19" ht="20.25" customHeight="1" x14ac:dyDescent="0.25">
      <c r="A185" s="145"/>
      <c r="B185" s="149" t="s">
        <v>296</v>
      </c>
      <c r="C185" s="147"/>
      <c r="D185" s="146"/>
      <c r="E185" s="194"/>
      <c r="F185" s="144">
        <f t="shared" si="2"/>
        <v>0</v>
      </c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</row>
    <row r="186" spans="1:19" ht="14.25" customHeight="1" x14ac:dyDescent="0.25">
      <c r="A186" s="145"/>
      <c r="B186" s="149" t="s">
        <v>297</v>
      </c>
      <c r="C186" s="147"/>
      <c r="D186" s="146"/>
      <c r="E186" s="194"/>
      <c r="F186" s="144">
        <f t="shared" si="2"/>
        <v>0</v>
      </c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</row>
    <row r="187" spans="1:19" ht="14.25" customHeight="1" x14ac:dyDescent="0.25">
      <c r="A187" s="152"/>
      <c r="B187" s="153" t="s">
        <v>298</v>
      </c>
      <c r="C187" s="154"/>
      <c r="D187" s="155"/>
      <c r="E187" s="197"/>
      <c r="F187" s="156">
        <f t="shared" si="2"/>
        <v>0</v>
      </c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</row>
    <row r="188" spans="1:19" ht="21" customHeight="1" x14ac:dyDescent="0.15">
      <c r="A188" s="157"/>
      <c r="B188" s="158" t="s">
        <v>299</v>
      </c>
      <c r="C188" s="159"/>
      <c r="D188" s="160"/>
      <c r="E188" s="198"/>
      <c r="F188" s="156">
        <f t="shared" si="2"/>
        <v>0</v>
      </c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</row>
    <row r="189" spans="1:19" ht="14.25" customHeight="1" x14ac:dyDescent="0.15">
      <c r="A189" s="157"/>
      <c r="B189" s="158"/>
      <c r="C189" s="159"/>
      <c r="D189" s="160"/>
      <c r="E189" s="198"/>
      <c r="F189" s="156">
        <f t="shared" si="2"/>
        <v>0</v>
      </c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</row>
    <row r="190" spans="1:19" ht="14.25" customHeight="1" x14ac:dyDescent="0.15">
      <c r="A190" s="157"/>
      <c r="B190" s="158" t="s">
        <v>300</v>
      </c>
      <c r="C190" s="159"/>
      <c r="D190" s="160"/>
      <c r="E190" s="198"/>
      <c r="F190" s="156">
        <f t="shared" si="2"/>
        <v>0</v>
      </c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</row>
    <row r="191" spans="1:19" ht="14.25" customHeight="1" x14ac:dyDescent="0.15">
      <c r="A191" s="157"/>
      <c r="B191" s="158" t="s">
        <v>301</v>
      </c>
      <c r="C191" s="159"/>
      <c r="D191" s="160"/>
      <c r="E191" s="198"/>
      <c r="F191" s="156">
        <f t="shared" si="2"/>
        <v>0</v>
      </c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</row>
    <row r="192" spans="1:19" ht="14.25" customHeight="1" x14ac:dyDescent="0.15">
      <c r="A192" s="157"/>
      <c r="B192" s="158" t="s">
        <v>302</v>
      </c>
      <c r="C192" s="159"/>
      <c r="D192" s="160"/>
      <c r="E192" s="198"/>
      <c r="F192" s="156">
        <f t="shared" si="2"/>
        <v>0</v>
      </c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</row>
    <row r="193" spans="1:19" ht="14.25" customHeight="1" x14ac:dyDescent="0.15">
      <c r="A193" s="157"/>
      <c r="B193" s="158" t="s">
        <v>303</v>
      </c>
      <c r="C193" s="159"/>
      <c r="D193" s="160"/>
      <c r="E193" s="198"/>
      <c r="F193" s="156">
        <f t="shared" si="2"/>
        <v>0</v>
      </c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</row>
    <row r="194" spans="1:19" ht="14.25" customHeight="1" x14ac:dyDescent="0.15">
      <c r="A194" s="157"/>
      <c r="B194" s="158" t="s">
        <v>304</v>
      </c>
      <c r="C194" s="159"/>
      <c r="D194" s="160"/>
      <c r="E194" s="198"/>
      <c r="F194" s="156">
        <f t="shared" si="2"/>
        <v>0</v>
      </c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</row>
    <row r="195" spans="1:19" ht="14.25" customHeight="1" x14ac:dyDescent="0.15">
      <c r="A195" s="157"/>
      <c r="B195" s="158"/>
      <c r="C195" s="159"/>
      <c r="D195" s="160"/>
      <c r="E195" s="198"/>
      <c r="F195" s="156">
        <f t="shared" si="2"/>
        <v>0</v>
      </c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</row>
    <row r="196" spans="1:19" ht="14.25" customHeight="1" x14ac:dyDescent="0.15">
      <c r="A196" s="157"/>
      <c r="B196" s="158" t="s">
        <v>305</v>
      </c>
      <c r="C196" s="159"/>
      <c r="D196" s="160"/>
      <c r="E196" s="198"/>
      <c r="F196" s="156">
        <f t="shared" si="2"/>
        <v>0</v>
      </c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</row>
    <row r="197" spans="1:19" ht="14.25" customHeight="1" x14ac:dyDescent="0.15">
      <c r="A197" s="157"/>
      <c r="B197" s="158" t="s">
        <v>303</v>
      </c>
      <c r="C197" s="159"/>
      <c r="D197" s="160"/>
      <c r="E197" s="198"/>
      <c r="F197" s="156">
        <f t="shared" si="2"/>
        <v>0</v>
      </c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</row>
    <row r="198" spans="1:19" ht="14.25" customHeight="1" x14ac:dyDescent="0.15">
      <c r="A198" s="157"/>
      <c r="B198" s="158" t="s">
        <v>304</v>
      </c>
      <c r="C198" s="159"/>
      <c r="D198" s="160"/>
      <c r="E198" s="198"/>
      <c r="F198" s="156">
        <f t="shared" si="2"/>
        <v>0</v>
      </c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</row>
    <row r="199" spans="1:19" ht="14.25" customHeight="1" x14ac:dyDescent="0.15">
      <c r="A199" s="157"/>
      <c r="B199" s="158"/>
      <c r="C199" s="159"/>
      <c r="D199" s="160"/>
      <c r="E199" s="198"/>
      <c r="F199" s="156">
        <f t="shared" si="2"/>
        <v>0</v>
      </c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</row>
    <row r="200" spans="1:19" ht="14.25" customHeight="1" x14ac:dyDescent="0.15">
      <c r="A200" s="157"/>
      <c r="B200" s="158" t="s">
        <v>306</v>
      </c>
      <c r="C200" s="159"/>
      <c r="D200" s="160"/>
      <c r="E200" s="198"/>
      <c r="F200" s="156">
        <f t="shared" si="2"/>
        <v>0</v>
      </c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</row>
    <row r="201" spans="1:19" ht="14.25" customHeight="1" x14ac:dyDescent="0.15">
      <c r="A201" s="157"/>
      <c r="B201" s="158" t="s">
        <v>303</v>
      </c>
      <c r="C201" s="159"/>
      <c r="D201" s="160"/>
      <c r="E201" s="198"/>
      <c r="F201" s="156">
        <f t="shared" ref="F201:F264" si="3">SUM(H201:S201)</f>
        <v>0</v>
      </c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</row>
    <row r="202" spans="1:19" ht="14.25" customHeight="1" x14ac:dyDescent="0.15">
      <c r="A202" s="157"/>
      <c r="B202" s="158" t="s">
        <v>304</v>
      </c>
      <c r="C202" s="159"/>
      <c r="D202" s="160"/>
      <c r="E202" s="198"/>
      <c r="F202" s="156">
        <f t="shared" si="3"/>
        <v>0</v>
      </c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</row>
    <row r="203" spans="1:19" ht="14.25" customHeight="1" x14ac:dyDescent="0.15">
      <c r="A203" s="157"/>
      <c r="B203" s="158"/>
      <c r="C203" s="159"/>
      <c r="D203" s="160"/>
      <c r="E203" s="198"/>
      <c r="F203" s="156">
        <f t="shared" si="3"/>
        <v>0</v>
      </c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</row>
    <row r="204" spans="1:19" ht="14.25" customHeight="1" x14ac:dyDescent="0.15">
      <c r="A204" s="157"/>
      <c r="B204" s="158" t="s">
        <v>307</v>
      </c>
      <c r="C204" s="159"/>
      <c r="D204" s="160"/>
      <c r="E204" s="198"/>
      <c r="F204" s="156">
        <f t="shared" si="3"/>
        <v>0</v>
      </c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</row>
    <row r="205" spans="1:19" ht="14.25" customHeight="1" x14ac:dyDescent="0.15">
      <c r="A205" s="157"/>
      <c r="B205" s="158" t="s">
        <v>303</v>
      </c>
      <c r="C205" s="159"/>
      <c r="D205" s="160"/>
      <c r="E205" s="198"/>
      <c r="F205" s="156">
        <f t="shared" si="3"/>
        <v>0</v>
      </c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</row>
    <row r="206" spans="1:19" ht="14.25" customHeight="1" x14ac:dyDescent="0.15">
      <c r="A206" s="157"/>
      <c r="B206" s="158" t="s">
        <v>304</v>
      </c>
      <c r="C206" s="159"/>
      <c r="D206" s="160"/>
      <c r="E206" s="198"/>
      <c r="F206" s="156">
        <f t="shared" si="3"/>
        <v>0</v>
      </c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</row>
    <row r="207" spans="1:19" ht="14.25" customHeight="1" x14ac:dyDescent="0.15">
      <c r="A207" s="157"/>
      <c r="B207" s="158"/>
      <c r="C207" s="159"/>
      <c r="D207" s="160"/>
      <c r="E207" s="198"/>
      <c r="F207" s="156">
        <f t="shared" si="3"/>
        <v>0</v>
      </c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</row>
    <row r="208" spans="1:19" ht="14.25" customHeight="1" x14ac:dyDescent="0.15">
      <c r="A208" s="157"/>
      <c r="B208" s="158" t="s">
        <v>308</v>
      </c>
      <c r="C208" s="159"/>
      <c r="D208" s="160"/>
      <c r="E208" s="198"/>
      <c r="F208" s="156">
        <f t="shared" si="3"/>
        <v>0</v>
      </c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</row>
    <row r="209" spans="1:20" ht="14.25" customHeight="1" x14ac:dyDescent="0.15">
      <c r="A209" s="157"/>
      <c r="B209" s="158" t="s">
        <v>302</v>
      </c>
      <c r="C209" s="159"/>
      <c r="D209" s="160"/>
      <c r="E209" s="198"/>
      <c r="F209" s="156">
        <f t="shared" si="3"/>
        <v>0</v>
      </c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</row>
    <row r="210" spans="1:20" ht="14.25" customHeight="1" x14ac:dyDescent="0.15">
      <c r="A210" s="157"/>
      <c r="B210" s="158" t="s">
        <v>303</v>
      </c>
      <c r="C210" s="159"/>
      <c r="D210" s="160"/>
      <c r="E210" s="198"/>
      <c r="F210" s="156">
        <f t="shared" si="3"/>
        <v>0</v>
      </c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</row>
    <row r="211" spans="1:20" ht="14.25" customHeight="1" x14ac:dyDescent="0.15">
      <c r="A211" s="157"/>
      <c r="B211" s="158" t="s">
        <v>304</v>
      </c>
      <c r="C211" s="159"/>
      <c r="D211" s="160"/>
      <c r="E211" s="198"/>
      <c r="F211" s="156">
        <f t="shared" si="3"/>
        <v>0</v>
      </c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</row>
    <row r="212" spans="1:20" ht="14.25" customHeight="1" x14ac:dyDescent="0.15">
      <c r="A212" s="157"/>
      <c r="B212" s="158"/>
      <c r="C212" s="159"/>
      <c r="D212" s="160"/>
      <c r="E212" s="198"/>
      <c r="F212" s="156">
        <f t="shared" si="3"/>
        <v>0</v>
      </c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</row>
    <row r="213" spans="1:20" ht="14.25" customHeight="1" x14ac:dyDescent="0.15">
      <c r="A213" s="157"/>
      <c r="B213" s="158" t="s">
        <v>305</v>
      </c>
      <c r="C213" s="159"/>
      <c r="D213" s="160"/>
      <c r="E213" s="198"/>
      <c r="F213" s="156">
        <f t="shared" si="3"/>
        <v>0</v>
      </c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</row>
    <row r="214" spans="1:20" ht="9" customHeight="1" x14ac:dyDescent="0.15">
      <c r="A214" s="161"/>
      <c r="B214" s="158" t="s">
        <v>303</v>
      </c>
      <c r="C214" s="162"/>
      <c r="D214" s="163"/>
      <c r="E214" s="199"/>
      <c r="F214" s="156">
        <f t="shared" si="3"/>
        <v>0</v>
      </c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5"/>
    </row>
    <row r="215" spans="1:20" x14ac:dyDescent="0.15">
      <c r="A215" s="161"/>
      <c r="B215" s="158" t="s">
        <v>304</v>
      </c>
      <c r="C215" s="162"/>
      <c r="D215" s="166"/>
      <c r="E215" s="200"/>
      <c r="F215" s="156">
        <f t="shared" si="3"/>
        <v>0</v>
      </c>
      <c r="G215" s="167"/>
      <c r="H215" s="167"/>
      <c r="I215" s="167"/>
      <c r="J215" s="167"/>
      <c r="K215" s="167"/>
      <c r="L215" s="167"/>
      <c r="M215" s="167"/>
      <c r="N215" s="167"/>
      <c r="O215" s="167"/>
      <c r="P215" s="167"/>
      <c r="Q215" s="167"/>
      <c r="R215" s="167"/>
      <c r="S215" s="167"/>
      <c r="T215" s="168"/>
    </row>
    <row r="216" spans="1:20" x14ac:dyDescent="0.15">
      <c r="A216" s="161"/>
      <c r="B216" s="158"/>
      <c r="C216" s="169"/>
      <c r="D216" s="170"/>
      <c r="E216" s="201"/>
      <c r="F216" s="156">
        <f t="shared" si="3"/>
        <v>0</v>
      </c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</row>
    <row r="217" spans="1:20" x14ac:dyDescent="0.15">
      <c r="A217" s="161"/>
      <c r="B217" s="158" t="s">
        <v>306</v>
      </c>
      <c r="C217" s="169"/>
      <c r="D217" s="170"/>
      <c r="E217" s="201"/>
      <c r="F217" s="156">
        <f t="shared" si="3"/>
        <v>0</v>
      </c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</row>
    <row r="218" spans="1:20" x14ac:dyDescent="0.15">
      <c r="A218" s="161"/>
      <c r="B218" s="158" t="s">
        <v>303</v>
      </c>
      <c r="C218" s="169"/>
      <c r="D218" s="170"/>
      <c r="E218" s="201"/>
      <c r="F218" s="156">
        <f t="shared" si="3"/>
        <v>0</v>
      </c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</row>
    <row r="219" spans="1:20" x14ac:dyDescent="0.15">
      <c r="A219" s="161"/>
      <c r="B219" s="158" t="s">
        <v>304</v>
      </c>
      <c r="C219" s="169"/>
      <c r="D219" s="170"/>
      <c r="E219" s="201"/>
      <c r="F219" s="156">
        <f t="shared" si="3"/>
        <v>0</v>
      </c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</row>
    <row r="220" spans="1:20" x14ac:dyDescent="0.15">
      <c r="A220" s="161"/>
      <c r="B220" s="158"/>
      <c r="C220" s="169"/>
      <c r="D220" s="170"/>
      <c r="E220" s="201"/>
      <c r="F220" s="156">
        <f t="shared" si="3"/>
        <v>0</v>
      </c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</row>
    <row r="221" spans="1:20" x14ac:dyDescent="0.15">
      <c r="A221" s="161"/>
      <c r="B221" s="158" t="s">
        <v>307</v>
      </c>
      <c r="C221" s="169"/>
      <c r="D221" s="170"/>
      <c r="E221" s="201"/>
      <c r="F221" s="156">
        <f t="shared" si="3"/>
        <v>0</v>
      </c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</row>
    <row r="222" spans="1:20" x14ac:dyDescent="0.15">
      <c r="A222" s="161"/>
      <c r="B222" s="158" t="s">
        <v>303</v>
      </c>
      <c r="C222" s="169"/>
      <c r="D222" s="170"/>
      <c r="E222" s="201"/>
      <c r="F222" s="156">
        <f t="shared" si="3"/>
        <v>0</v>
      </c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</row>
    <row r="223" spans="1:20" x14ac:dyDescent="0.15">
      <c r="A223" s="161"/>
      <c r="B223" s="158" t="s">
        <v>304</v>
      </c>
      <c r="C223" s="169"/>
      <c r="D223" s="170"/>
      <c r="E223" s="201"/>
      <c r="F223" s="156">
        <f t="shared" si="3"/>
        <v>0</v>
      </c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</row>
    <row r="224" spans="1:20" x14ac:dyDescent="0.15">
      <c r="A224" s="161"/>
      <c r="B224" s="158"/>
      <c r="C224" s="169"/>
      <c r="D224" s="170"/>
      <c r="E224" s="201"/>
      <c r="F224" s="156">
        <f t="shared" si="3"/>
        <v>0</v>
      </c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</row>
    <row r="225" spans="1:19" x14ac:dyDescent="0.15">
      <c r="A225" s="161"/>
      <c r="B225" s="158" t="s">
        <v>309</v>
      </c>
      <c r="C225" s="169"/>
      <c r="D225" s="170"/>
      <c r="E225" s="201"/>
      <c r="F225" s="156">
        <f t="shared" si="3"/>
        <v>0</v>
      </c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</row>
    <row r="226" spans="1:19" x14ac:dyDescent="0.15">
      <c r="A226" s="161"/>
      <c r="B226" s="158" t="s">
        <v>302</v>
      </c>
      <c r="C226" s="169"/>
      <c r="D226" s="170"/>
      <c r="E226" s="201"/>
      <c r="F226" s="156">
        <f t="shared" si="3"/>
        <v>0</v>
      </c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</row>
    <row r="227" spans="1:19" x14ac:dyDescent="0.15">
      <c r="A227" s="161"/>
      <c r="B227" s="158" t="s">
        <v>303</v>
      </c>
      <c r="C227" s="169"/>
      <c r="D227" s="170"/>
      <c r="E227" s="201"/>
      <c r="F227" s="156">
        <f t="shared" si="3"/>
        <v>0</v>
      </c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</row>
    <row r="228" spans="1:19" x14ac:dyDescent="0.15">
      <c r="A228" s="161"/>
      <c r="B228" s="158" t="s">
        <v>304</v>
      </c>
      <c r="C228" s="169"/>
      <c r="D228" s="170"/>
      <c r="E228" s="201"/>
      <c r="F228" s="156">
        <f t="shared" si="3"/>
        <v>0</v>
      </c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</row>
    <row r="229" spans="1:19" x14ac:dyDescent="0.15">
      <c r="A229" s="161"/>
      <c r="B229" s="158"/>
      <c r="C229" s="169"/>
      <c r="D229" s="170"/>
      <c r="E229" s="201"/>
      <c r="F229" s="156">
        <f t="shared" si="3"/>
        <v>0</v>
      </c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</row>
    <row r="230" spans="1:19" x14ac:dyDescent="0.15">
      <c r="A230" s="161"/>
      <c r="B230" s="158" t="s">
        <v>305</v>
      </c>
      <c r="C230" s="169"/>
      <c r="D230" s="170"/>
      <c r="E230" s="201"/>
      <c r="F230" s="156">
        <f t="shared" si="3"/>
        <v>0</v>
      </c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</row>
    <row r="231" spans="1:19" x14ac:dyDescent="0.15">
      <c r="A231" s="161"/>
      <c r="B231" s="158" t="s">
        <v>303</v>
      </c>
      <c r="C231" s="169"/>
      <c r="D231" s="170"/>
      <c r="E231" s="201"/>
      <c r="F231" s="156">
        <f t="shared" si="3"/>
        <v>0</v>
      </c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</row>
    <row r="232" spans="1:19" x14ac:dyDescent="0.15">
      <c r="A232" s="161"/>
      <c r="B232" s="158" t="s">
        <v>304</v>
      </c>
      <c r="C232" s="169"/>
      <c r="D232" s="170"/>
      <c r="E232" s="201"/>
      <c r="F232" s="156">
        <f t="shared" si="3"/>
        <v>0</v>
      </c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</row>
    <row r="233" spans="1:19" x14ac:dyDescent="0.15">
      <c r="A233" s="161"/>
      <c r="B233" s="158"/>
      <c r="C233" s="169"/>
      <c r="D233" s="170"/>
      <c r="E233" s="201"/>
      <c r="F233" s="156">
        <f t="shared" si="3"/>
        <v>0</v>
      </c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</row>
    <row r="234" spans="1:19" x14ac:dyDescent="0.15">
      <c r="A234" s="161"/>
      <c r="B234" s="158" t="s">
        <v>306</v>
      </c>
      <c r="C234" s="169"/>
      <c r="D234" s="170"/>
      <c r="E234" s="201"/>
      <c r="F234" s="156">
        <f t="shared" si="3"/>
        <v>0</v>
      </c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</row>
    <row r="235" spans="1:19" x14ac:dyDescent="0.15">
      <c r="A235" s="161"/>
      <c r="B235" s="158" t="s">
        <v>303</v>
      </c>
      <c r="C235" s="169"/>
      <c r="D235" s="170"/>
      <c r="E235" s="201"/>
      <c r="F235" s="156">
        <f t="shared" si="3"/>
        <v>0</v>
      </c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</row>
    <row r="236" spans="1:19" x14ac:dyDescent="0.15">
      <c r="A236" s="161"/>
      <c r="B236" s="158" t="s">
        <v>304</v>
      </c>
      <c r="C236" s="169"/>
      <c r="D236" s="170"/>
      <c r="E236" s="201"/>
      <c r="F236" s="156">
        <f t="shared" si="3"/>
        <v>0</v>
      </c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</row>
    <row r="237" spans="1:19" x14ac:dyDescent="0.15">
      <c r="A237" s="161"/>
      <c r="B237" s="158"/>
      <c r="C237" s="169"/>
      <c r="D237" s="170"/>
      <c r="E237" s="201"/>
      <c r="F237" s="156">
        <f t="shared" si="3"/>
        <v>0</v>
      </c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</row>
    <row r="238" spans="1:19" x14ac:dyDescent="0.15">
      <c r="A238" s="161"/>
      <c r="B238" s="158" t="s">
        <v>307</v>
      </c>
      <c r="C238" s="169"/>
      <c r="D238" s="170"/>
      <c r="E238" s="201"/>
      <c r="F238" s="156">
        <f t="shared" si="3"/>
        <v>0</v>
      </c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</row>
    <row r="239" spans="1:19" x14ac:dyDescent="0.15">
      <c r="A239" s="161"/>
      <c r="B239" s="158" t="s">
        <v>303</v>
      </c>
      <c r="C239" s="169"/>
      <c r="D239" s="170"/>
      <c r="E239" s="201"/>
      <c r="F239" s="156">
        <f t="shared" si="3"/>
        <v>0</v>
      </c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</row>
    <row r="240" spans="1:19" x14ac:dyDescent="0.15">
      <c r="A240" s="161"/>
      <c r="B240" s="158" t="s">
        <v>304</v>
      </c>
      <c r="C240" s="169"/>
      <c r="D240" s="170"/>
      <c r="E240" s="201"/>
      <c r="F240" s="156">
        <f t="shared" si="3"/>
        <v>0</v>
      </c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</row>
    <row r="241" spans="1:19" x14ac:dyDescent="0.15">
      <c r="A241" s="161"/>
      <c r="B241" s="158"/>
      <c r="C241" s="169"/>
      <c r="D241" s="170"/>
      <c r="E241" s="201"/>
      <c r="F241" s="156">
        <f t="shared" si="3"/>
        <v>0</v>
      </c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</row>
    <row r="242" spans="1:19" x14ac:dyDescent="0.15">
      <c r="A242" s="161"/>
      <c r="B242" s="158" t="s">
        <v>310</v>
      </c>
      <c r="C242" s="169"/>
      <c r="D242" s="170"/>
      <c r="E242" s="201"/>
      <c r="F242" s="156">
        <f t="shared" si="3"/>
        <v>0</v>
      </c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</row>
    <row r="243" spans="1:19" x14ac:dyDescent="0.15">
      <c r="A243" s="161"/>
      <c r="B243" s="158"/>
      <c r="C243" s="169"/>
      <c r="D243" s="170"/>
      <c r="E243" s="201"/>
      <c r="F243" s="156">
        <f t="shared" si="3"/>
        <v>0</v>
      </c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</row>
    <row r="244" spans="1:19" x14ac:dyDescent="0.15">
      <c r="A244" s="161"/>
      <c r="B244" s="158" t="s">
        <v>311</v>
      </c>
      <c r="C244" s="169"/>
      <c r="D244" s="170"/>
      <c r="E244" s="201"/>
      <c r="F244" s="156">
        <f t="shared" si="3"/>
        <v>0</v>
      </c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</row>
    <row r="245" spans="1:19" x14ac:dyDescent="0.15">
      <c r="A245" s="161"/>
      <c r="B245" s="158" t="s">
        <v>301</v>
      </c>
      <c r="C245" s="169"/>
      <c r="D245" s="170"/>
      <c r="E245" s="201"/>
      <c r="F245" s="156">
        <f t="shared" si="3"/>
        <v>0</v>
      </c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</row>
    <row r="246" spans="1:19" x14ac:dyDescent="0.15">
      <c r="A246" s="161"/>
      <c r="B246" s="158" t="s">
        <v>302</v>
      </c>
      <c r="C246" s="169"/>
      <c r="D246" s="170"/>
      <c r="E246" s="201"/>
      <c r="F246" s="156">
        <f t="shared" si="3"/>
        <v>0</v>
      </c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</row>
    <row r="247" spans="1:19" x14ac:dyDescent="0.15">
      <c r="A247" s="161"/>
      <c r="B247" s="158" t="s">
        <v>303</v>
      </c>
      <c r="C247" s="169"/>
      <c r="D247" s="170"/>
      <c r="E247" s="201"/>
      <c r="F247" s="156">
        <f t="shared" si="3"/>
        <v>0</v>
      </c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</row>
    <row r="248" spans="1:19" x14ac:dyDescent="0.15">
      <c r="A248" s="161"/>
      <c r="B248" s="158" t="s">
        <v>304</v>
      </c>
      <c r="C248" s="169"/>
      <c r="D248" s="170"/>
      <c r="E248" s="201"/>
      <c r="F248" s="156">
        <f t="shared" si="3"/>
        <v>0</v>
      </c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</row>
    <row r="249" spans="1:19" x14ac:dyDescent="0.15">
      <c r="A249" s="161"/>
      <c r="B249" s="158"/>
      <c r="C249" s="169"/>
      <c r="D249" s="170"/>
      <c r="E249" s="201"/>
      <c r="F249" s="156">
        <f t="shared" si="3"/>
        <v>0</v>
      </c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</row>
    <row r="250" spans="1:19" x14ac:dyDescent="0.15">
      <c r="A250" s="161"/>
      <c r="B250" s="158" t="s">
        <v>305</v>
      </c>
      <c r="C250" s="169"/>
      <c r="D250" s="170"/>
      <c r="E250" s="201"/>
      <c r="F250" s="156">
        <f t="shared" si="3"/>
        <v>0</v>
      </c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</row>
    <row r="251" spans="1:19" x14ac:dyDescent="0.15">
      <c r="A251" s="161"/>
      <c r="B251" s="158" t="s">
        <v>303</v>
      </c>
      <c r="C251" s="169"/>
      <c r="D251" s="170"/>
      <c r="E251" s="201"/>
      <c r="F251" s="156">
        <f t="shared" si="3"/>
        <v>0</v>
      </c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</row>
    <row r="252" spans="1:19" x14ac:dyDescent="0.15">
      <c r="A252" s="161"/>
      <c r="B252" s="158" t="s">
        <v>304</v>
      </c>
      <c r="C252" s="169"/>
      <c r="D252" s="170"/>
      <c r="E252" s="201"/>
      <c r="F252" s="156">
        <f t="shared" si="3"/>
        <v>0</v>
      </c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</row>
    <row r="253" spans="1:19" x14ac:dyDescent="0.15">
      <c r="A253" s="161"/>
      <c r="B253" s="158"/>
      <c r="C253" s="169"/>
      <c r="D253" s="170"/>
      <c r="E253" s="201"/>
      <c r="F253" s="156">
        <f t="shared" si="3"/>
        <v>0</v>
      </c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</row>
    <row r="254" spans="1:19" x14ac:dyDescent="0.15">
      <c r="A254" s="161"/>
      <c r="B254" s="158" t="s">
        <v>306</v>
      </c>
      <c r="C254" s="169"/>
      <c r="D254" s="170"/>
      <c r="E254" s="201"/>
      <c r="F254" s="156">
        <f t="shared" si="3"/>
        <v>0</v>
      </c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</row>
    <row r="255" spans="1:19" x14ac:dyDescent="0.15">
      <c r="A255" s="161"/>
      <c r="B255" s="158" t="s">
        <v>303</v>
      </c>
      <c r="C255" s="169"/>
      <c r="D255" s="170"/>
      <c r="E255" s="201"/>
      <c r="F255" s="156">
        <f t="shared" si="3"/>
        <v>0</v>
      </c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</row>
    <row r="256" spans="1:19" x14ac:dyDescent="0.15">
      <c r="A256" s="161"/>
      <c r="B256" s="158" t="s">
        <v>304</v>
      </c>
      <c r="C256" s="169"/>
      <c r="D256" s="170"/>
      <c r="E256" s="201"/>
      <c r="F256" s="156">
        <f t="shared" si="3"/>
        <v>0</v>
      </c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</row>
    <row r="257" spans="1:19" x14ac:dyDescent="0.15">
      <c r="A257" s="161"/>
      <c r="B257" s="158"/>
      <c r="C257" s="169"/>
      <c r="D257" s="170"/>
      <c r="E257" s="201"/>
      <c r="F257" s="156">
        <f t="shared" si="3"/>
        <v>0</v>
      </c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</row>
    <row r="258" spans="1:19" x14ac:dyDescent="0.15">
      <c r="A258" s="161"/>
      <c r="B258" s="158" t="s">
        <v>307</v>
      </c>
      <c r="C258" s="169"/>
      <c r="D258" s="170"/>
      <c r="E258" s="201"/>
      <c r="F258" s="156">
        <f t="shared" si="3"/>
        <v>0</v>
      </c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</row>
    <row r="259" spans="1:19" x14ac:dyDescent="0.15">
      <c r="A259" s="161"/>
      <c r="B259" s="158" t="s">
        <v>303</v>
      </c>
      <c r="C259" s="169"/>
      <c r="D259" s="170"/>
      <c r="E259" s="201"/>
      <c r="F259" s="156">
        <f t="shared" si="3"/>
        <v>0</v>
      </c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</row>
    <row r="260" spans="1:19" x14ac:dyDescent="0.15">
      <c r="A260" s="161"/>
      <c r="B260" s="158" t="s">
        <v>304</v>
      </c>
      <c r="C260" s="169"/>
      <c r="D260" s="170"/>
      <c r="E260" s="201"/>
      <c r="F260" s="156">
        <f t="shared" si="3"/>
        <v>0</v>
      </c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</row>
    <row r="261" spans="1:19" x14ac:dyDescent="0.15">
      <c r="A261" s="161"/>
      <c r="B261" s="158"/>
      <c r="C261" s="169"/>
      <c r="D261" s="170"/>
      <c r="E261" s="201"/>
      <c r="F261" s="156">
        <f t="shared" si="3"/>
        <v>0</v>
      </c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</row>
    <row r="262" spans="1:19" x14ac:dyDescent="0.15">
      <c r="A262" s="161"/>
      <c r="B262" s="158" t="s">
        <v>308</v>
      </c>
      <c r="C262" s="169"/>
      <c r="D262" s="170"/>
      <c r="E262" s="201"/>
      <c r="F262" s="156">
        <f t="shared" si="3"/>
        <v>0</v>
      </c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</row>
    <row r="263" spans="1:19" x14ac:dyDescent="0.15">
      <c r="A263" s="161"/>
      <c r="B263" s="158" t="s">
        <v>302</v>
      </c>
      <c r="C263" s="169"/>
      <c r="D263" s="170"/>
      <c r="E263" s="201"/>
      <c r="F263" s="156">
        <f t="shared" si="3"/>
        <v>0</v>
      </c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</row>
    <row r="264" spans="1:19" x14ac:dyDescent="0.15">
      <c r="A264" s="161"/>
      <c r="B264" s="158" t="s">
        <v>303</v>
      </c>
      <c r="C264" s="169"/>
      <c r="D264" s="170"/>
      <c r="E264" s="201"/>
      <c r="F264" s="156">
        <f t="shared" si="3"/>
        <v>0</v>
      </c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</row>
    <row r="265" spans="1:19" x14ac:dyDescent="0.15">
      <c r="A265" s="161"/>
      <c r="B265" s="158" t="s">
        <v>304</v>
      </c>
      <c r="C265" s="169"/>
      <c r="D265" s="170"/>
      <c r="E265" s="201"/>
      <c r="F265" s="156">
        <f t="shared" ref="F265:F307" si="4">SUM(H265:S265)</f>
        <v>0</v>
      </c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</row>
    <row r="266" spans="1:19" x14ac:dyDescent="0.15">
      <c r="A266" s="161"/>
      <c r="B266" s="158"/>
      <c r="C266" s="169"/>
      <c r="D266" s="170"/>
      <c r="E266" s="201"/>
      <c r="F266" s="156">
        <f t="shared" si="4"/>
        <v>0</v>
      </c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</row>
    <row r="267" spans="1:19" x14ac:dyDescent="0.15">
      <c r="A267" s="161"/>
      <c r="B267" s="158" t="s">
        <v>305</v>
      </c>
      <c r="C267" s="169"/>
      <c r="D267" s="170"/>
      <c r="E267" s="201"/>
      <c r="F267" s="156">
        <f t="shared" si="4"/>
        <v>0</v>
      </c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</row>
    <row r="268" spans="1:19" x14ac:dyDescent="0.15">
      <c r="A268" s="161"/>
      <c r="B268" s="158" t="s">
        <v>303</v>
      </c>
      <c r="C268" s="169"/>
      <c r="D268" s="170"/>
      <c r="E268" s="201"/>
      <c r="F268" s="156">
        <f t="shared" si="4"/>
        <v>0</v>
      </c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</row>
    <row r="269" spans="1:19" x14ac:dyDescent="0.15">
      <c r="A269" s="161"/>
      <c r="B269" s="158" t="s">
        <v>304</v>
      </c>
      <c r="C269" s="169"/>
      <c r="D269" s="170"/>
      <c r="E269" s="201"/>
      <c r="F269" s="156">
        <f t="shared" si="4"/>
        <v>0</v>
      </c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</row>
    <row r="270" spans="1:19" x14ac:dyDescent="0.15">
      <c r="A270" s="161"/>
      <c r="B270" s="158"/>
      <c r="C270" s="169"/>
      <c r="D270" s="170"/>
      <c r="E270" s="201"/>
      <c r="F270" s="156">
        <f t="shared" si="4"/>
        <v>0</v>
      </c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</row>
    <row r="271" spans="1:19" x14ac:dyDescent="0.15">
      <c r="A271" s="161"/>
      <c r="B271" s="158" t="s">
        <v>306</v>
      </c>
      <c r="C271" s="169"/>
      <c r="D271" s="170"/>
      <c r="E271" s="201"/>
      <c r="F271" s="156">
        <f t="shared" si="4"/>
        <v>0</v>
      </c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</row>
    <row r="272" spans="1:19" x14ac:dyDescent="0.15">
      <c r="A272" s="161"/>
      <c r="B272" s="158" t="s">
        <v>303</v>
      </c>
      <c r="C272" s="169"/>
      <c r="D272" s="170"/>
      <c r="E272" s="201"/>
      <c r="F272" s="156">
        <f t="shared" si="4"/>
        <v>0</v>
      </c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</row>
    <row r="273" spans="1:19" x14ac:dyDescent="0.15">
      <c r="A273" s="161"/>
      <c r="B273" s="158" t="s">
        <v>304</v>
      </c>
      <c r="C273" s="169"/>
      <c r="D273" s="170"/>
      <c r="E273" s="201"/>
      <c r="F273" s="156">
        <f t="shared" si="4"/>
        <v>0</v>
      </c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</row>
    <row r="274" spans="1:19" x14ac:dyDescent="0.15">
      <c r="A274" s="161"/>
      <c r="B274" s="158"/>
      <c r="C274" s="169"/>
      <c r="D274" s="170"/>
      <c r="E274" s="201"/>
      <c r="F274" s="156">
        <f t="shared" si="4"/>
        <v>0</v>
      </c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</row>
    <row r="275" spans="1:19" x14ac:dyDescent="0.15">
      <c r="A275" s="161"/>
      <c r="B275" s="158" t="s">
        <v>307</v>
      </c>
      <c r="C275" s="169"/>
      <c r="D275" s="170"/>
      <c r="E275" s="201"/>
      <c r="F275" s="156">
        <f t="shared" si="4"/>
        <v>0</v>
      </c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</row>
    <row r="276" spans="1:19" x14ac:dyDescent="0.15">
      <c r="A276" s="161"/>
      <c r="B276" s="158" t="s">
        <v>303</v>
      </c>
      <c r="C276" s="169"/>
      <c r="D276" s="170"/>
      <c r="E276" s="201"/>
      <c r="F276" s="156">
        <f t="shared" si="4"/>
        <v>0</v>
      </c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</row>
    <row r="277" spans="1:19" x14ac:dyDescent="0.15">
      <c r="A277" s="161"/>
      <c r="B277" s="158" t="s">
        <v>304</v>
      </c>
      <c r="C277" s="169"/>
      <c r="D277" s="170"/>
      <c r="E277" s="201"/>
      <c r="F277" s="156">
        <f t="shared" si="4"/>
        <v>0</v>
      </c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</row>
    <row r="278" spans="1:19" x14ac:dyDescent="0.15">
      <c r="A278" s="161"/>
      <c r="B278" s="158"/>
      <c r="C278" s="169"/>
      <c r="D278" s="170"/>
      <c r="E278" s="201"/>
      <c r="F278" s="156">
        <f t="shared" si="4"/>
        <v>0</v>
      </c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</row>
    <row r="279" spans="1:19" x14ac:dyDescent="0.15">
      <c r="A279" s="161"/>
      <c r="B279" s="158" t="s">
        <v>309</v>
      </c>
      <c r="C279" s="169"/>
      <c r="D279" s="170"/>
      <c r="E279" s="201"/>
      <c r="F279" s="156">
        <f t="shared" si="4"/>
        <v>0</v>
      </c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</row>
    <row r="280" spans="1:19" x14ac:dyDescent="0.15">
      <c r="A280" s="161"/>
      <c r="B280" s="158" t="s">
        <v>302</v>
      </c>
      <c r="C280" s="169"/>
      <c r="D280" s="170"/>
      <c r="E280" s="201"/>
      <c r="F280" s="156">
        <f t="shared" si="4"/>
        <v>0</v>
      </c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</row>
    <row r="281" spans="1:19" x14ac:dyDescent="0.15">
      <c r="A281" s="161"/>
      <c r="B281" s="158" t="s">
        <v>303</v>
      </c>
      <c r="C281" s="169"/>
      <c r="D281" s="170"/>
      <c r="E281" s="201"/>
      <c r="F281" s="156">
        <f t="shared" si="4"/>
        <v>0</v>
      </c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</row>
    <row r="282" spans="1:19" x14ac:dyDescent="0.15">
      <c r="A282" s="161"/>
      <c r="B282" s="158" t="s">
        <v>304</v>
      </c>
      <c r="C282" s="169"/>
      <c r="D282" s="170"/>
      <c r="E282" s="201"/>
      <c r="F282" s="156">
        <f t="shared" si="4"/>
        <v>0</v>
      </c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</row>
    <row r="283" spans="1:19" x14ac:dyDescent="0.15">
      <c r="A283" s="161"/>
      <c r="B283" s="158"/>
      <c r="C283" s="169"/>
      <c r="D283" s="170"/>
      <c r="E283" s="201"/>
      <c r="F283" s="156">
        <f t="shared" si="4"/>
        <v>0</v>
      </c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</row>
    <row r="284" spans="1:19" x14ac:dyDescent="0.15">
      <c r="A284" s="161"/>
      <c r="B284" s="158" t="s">
        <v>305</v>
      </c>
      <c r="C284" s="169"/>
      <c r="D284" s="170"/>
      <c r="E284" s="201"/>
      <c r="F284" s="156">
        <f t="shared" si="4"/>
        <v>0</v>
      </c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</row>
    <row r="285" spans="1:19" x14ac:dyDescent="0.15">
      <c r="A285" s="161"/>
      <c r="B285" s="158" t="s">
        <v>303</v>
      </c>
      <c r="C285" s="169"/>
      <c r="D285" s="170"/>
      <c r="E285" s="201"/>
      <c r="F285" s="156">
        <f t="shared" si="4"/>
        <v>0</v>
      </c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</row>
    <row r="286" spans="1:19" x14ac:dyDescent="0.15">
      <c r="A286" s="161"/>
      <c r="B286" s="158" t="s">
        <v>304</v>
      </c>
      <c r="C286" s="169"/>
      <c r="D286" s="170"/>
      <c r="E286" s="201"/>
      <c r="F286" s="156">
        <f t="shared" si="4"/>
        <v>0</v>
      </c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</row>
    <row r="287" spans="1:19" x14ac:dyDescent="0.15">
      <c r="A287" s="161"/>
      <c r="B287" s="158"/>
      <c r="C287" s="169"/>
      <c r="D287" s="170"/>
      <c r="E287" s="201"/>
      <c r="F287" s="156">
        <f t="shared" si="4"/>
        <v>0</v>
      </c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</row>
    <row r="288" spans="1:19" x14ac:dyDescent="0.15">
      <c r="A288" s="161"/>
      <c r="B288" s="158" t="s">
        <v>306</v>
      </c>
      <c r="C288" s="169"/>
      <c r="D288" s="170"/>
      <c r="E288" s="201"/>
      <c r="F288" s="156">
        <f t="shared" si="4"/>
        <v>0</v>
      </c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</row>
    <row r="289" spans="1:19" x14ac:dyDescent="0.15">
      <c r="A289" s="161"/>
      <c r="B289" s="158" t="s">
        <v>303</v>
      </c>
      <c r="C289" s="169"/>
      <c r="D289" s="170"/>
      <c r="E289" s="201"/>
      <c r="F289" s="156">
        <f t="shared" si="4"/>
        <v>0</v>
      </c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</row>
    <row r="290" spans="1:19" x14ac:dyDescent="0.15">
      <c r="A290" s="161"/>
      <c r="B290" s="158" t="s">
        <v>304</v>
      </c>
      <c r="C290" s="169"/>
      <c r="D290" s="170"/>
      <c r="E290" s="201"/>
      <c r="F290" s="156">
        <f t="shared" si="4"/>
        <v>0</v>
      </c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</row>
    <row r="291" spans="1:19" x14ac:dyDescent="0.15">
      <c r="A291" s="161"/>
      <c r="B291" s="158"/>
      <c r="C291" s="169"/>
      <c r="D291" s="170"/>
      <c r="E291" s="201"/>
      <c r="F291" s="156">
        <f t="shared" si="4"/>
        <v>0</v>
      </c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</row>
    <row r="292" spans="1:19" x14ac:dyDescent="0.15">
      <c r="A292" s="161"/>
      <c r="B292" s="158" t="s">
        <v>307</v>
      </c>
      <c r="C292" s="169"/>
      <c r="D292" s="170"/>
      <c r="E292" s="201"/>
      <c r="F292" s="156">
        <f t="shared" si="4"/>
        <v>0</v>
      </c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</row>
    <row r="293" spans="1:19" x14ac:dyDescent="0.15">
      <c r="A293" s="161"/>
      <c r="B293" s="158" t="s">
        <v>303</v>
      </c>
      <c r="C293" s="169"/>
      <c r="D293" s="170"/>
      <c r="E293" s="201"/>
      <c r="F293" s="156">
        <f t="shared" si="4"/>
        <v>0</v>
      </c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</row>
    <row r="294" spans="1:19" x14ac:dyDescent="0.15">
      <c r="A294" s="161"/>
      <c r="B294" s="158" t="s">
        <v>304</v>
      </c>
      <c r="C294" s="169"/>
      <c r="D294" s="170"/>
      <c r="E294" s="201"/>
      <c r="F294" s="156">
        <f t="shared" si="4"/>
        <v>0</v>
      </c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</row>
    <row r="295" spans="1:19" x14ac:dyDescent="0.15">
      <c r="A295" s="161"/>
      <c r="B295" s="171"/>
      <c r="C295" s="169"/>
      <c r="D295" s="170"/>
      <c r="E295" s="201"/>
      <c r="F295" s="156">
        <f t="shared" si="4"/>
        <v>0</v>
      </c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</row>
    <row r="296" spans="1:19" x14ac:dyDescent="0.15">
      <c r="A296" s="161"/>
      <c r="B296" s="158" t="s">
        <v>312</v>
      </c>
      <c r="C296" s="169"/>
      <c r="D296" s="170"/>
      <c r="E296" s="201"/>
      <c r="F296" s="156">
        <f t="shared" si="4"/>
        <v>0</v>
      </c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</row>
    <row r="297" spans="1:19" x14ac:dyDescent="0.15">
      <c r="A297" s="161"/>
      <c r="B297" s="158"/>
      <c r="C297" s="169"/>
      <c r="D297" s="170"/>
      <c r="E297" s="201"/>
      <c r="F297" s="156">
        <f t="shared" si="4"/>
        <v>0</v>
      </c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</row>
    <row r="298" spans="1:19" x14ac:dyDescent="0.15">
      <c r="A298" s="161"/>
      <c r="B298" s="158"/>
      <c r="C298" s="169"/>
      <c r="D298" s="170"/>
      <c r="E298" s="201"/>
      <c r="F298" s="156">
        <f t="shared" si="4"/>
        <v>0</v>
      </c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</row>
    <row r="299" spans="1:19" x14ac:dyDescent="0.15">
      <c r="A299" s="161"/>
      <c r="B299" s="158"/>
      <c r="C299" s="169"/>
      <c r="D299" s="170"/>
      <c r="E299" s="201"/>
      <c r="F299" s="156">
        <f t="shared" si="4"/>
        <v>0</v>
      </c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</row>
    <row r="300" spans="1:19" x14ac:dyDescent="0.15">
      <c r="A300" s="161"/>
      <c r="B300" s="158"/>
      <c r="C300" s="169"/>
      <c r="D300" s="170"/>
      <c r="E300" s="201"/>
      <c r="F300" s="156">
        <f t="shared" si="4"/>
        <v>0</v>
      </c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</row>
    <row r="301" spans="1:19" x14ac:dyDescent="0.15">
      <c r="A301" s="161"/>
      <c r="B301" s="158"/>
      <c r="C301" s="169"/>
      <c r="D301" s="170"/>
      <c r="E301" s="201"/>
      <c r="F301" s="156">
        <f t="shared" si="4"/>
        <v>0</v>
      </c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</row>
    <row r="302" spans="1:19" x14ac:dyDescent="0.15">
      <c r="A302" s="161"/>
      <c r="B302" s="158"/>
      <c r="C302" s="169"/>
      <c r="D302" s="170"/>
      <c r="E302" s="201"/>
      <c r="F302" s="156">
        <f t="shared" si="4"/>
        <v>0</v>
      </c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</row>
    <row r="303" spans="1:19" x14ac:dyDescent="0.15">
      <c r="A303" s="161"/>
      <c r="B303" s="158"/>
      <c r="C303" s="169"/>
      <c r="D303" s="170"/>
      <c r="E303" s="201"/>
      <c r="F303" s="156">
        <f t="shared" si="4"/>
        <v>0</v>
      </c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</row>
    <row r="304" spans="1:19" x14ac:dyDescent="0.15">
      <c r="A304" s="161"/>
      <c r="B304" s="158"/>
      <c r="C304" s="169"/>
      <c r="D304" s="170"/>
      <c r="E304" s="201"/>
      <c r="F304" s="156">
        <f t="shared" si="4"/>
        <v>0</v>
      </c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</row>
    <row r="305" spans="1:19" x14ac:dyDescent="0.15">
      <c r="A305" s="161"/>
      <c r="B305" s="158"/>
      <c r="C305" s="169"/>
      <c r="D305" s="170"/>
      <c r="E305" s="201"/>
      <c r="F305" s="156">
        <f t="shared" si="4"/>
        <v>0</v>
      </c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</row>
    <row r="306" spans="1:19" x14ac:dyDescent="0.15">
      <c r="A306" s="161"/>
      <c r="B306" s="158"/>
      <c r="C306" s="169"/>
      <c r="D306" s="170"/>
      <c r="E306" s="201"/>
      <c r="F306" s="156">
        <f t="shared" si="4"/>
        <v>0</v>
      </c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</row>
    <row r="307" spans="1:19" x14ac:dyDescent="0.15">
      <c r="A307" s="161"/>
      <c r="B307" s="171"/>
      <c r="C307" s="169"/>
      <c r="D307" s="170"/>
      <c r="E307" s="201"/>
      <c r="F307" s="156">
        <f t="shared" si="4"/>
        <v>0</v>
      </c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</row>
    <row r="308" spans="1:19" x14ac:dyDescent="0.15">
      <c r="A308" s="161"/>
      <c r="B308" s="158" t="s">
        <v>313</v>
      </c>
      <c r="C308" s="169"/>
      <c r="D308" s="170"/>
      <c r="E308" s="201"/>
      <c r="F308" s="172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</row>
    <row r="309" spans="1:19" x14ac:dyDescent="0.25">
      <c r="B309" s="173"/>
    </row>
    <row r="310" spans="1:19" x14ac:dyDescent="0.25">
      <c r="B310" s="173"/>
    </row>
    <row r="311" spans="1:19" ht="18" x14ac:dyDescent="0.25">
      <c r="A311" s="176" t="s">
        <v>314</v>
      </c>
      <c r="B311" s="173"/>
    </row>
    <row r="312" spans="1:19" s="128" customFormat="1" ht="13.5" x14ac:dyDescent="0.25">
      <c r="A312" s="126" t="s">
        <v>91</v>
      </c>
      <c r="B312" s="127"/>
      <c r="C312" s="177"/>
      <c r="D312" s="178"/>
      <c r="E312" s="203"/>
      <c r="F312" s="129"/>
      <c r="G312" s="130"/>
      <c r="O312" s="131"/>
      <c r="P312" s="132"/>
    </row>
    <row r="313" spans="1:19" s="82" customFormat="1" x14ac:dyDescent="0.2">
      <c r="A313" s="79"/>
      <c r="B313" s="79"/>
      <c r="C313" s="179"/>
      <c r="D313" s="180"/>
      <c r="E313" s="204"/>
      <c r="F313" s="83"/>
      <c r="G313" s="84"/>
    </row>
    <row r="314" spans="1:19" s="82" customFormat="1" x14ac:dyDescent="0.2">
      <c r="A314" s="79"/>
      <c r="B314" s="79"/>
      <c r="C314" s="179"/>
      <c r="D314" s="180"/>
      <c r="E314" s="204"/>
      <c r="F314" s="83"/>
      <c r="G314" s="84"/>
    </row>
    <row r="315" spans="1:19" s="82" customFormat="1" ht="15.75" x14ac:dyDescent="0.25">
      <c r="A315" s="79" t="s">
        <v>81</v>
      </c>
      <c r="B315" s="79"/>
      <c r="C315" s="181" t="s">
        <v>77</v>
      </c>
      <c r="D315" s="182"/>
      <c r="E315" s="204"/>
      <c r="F315" s="83"/>
      <c r="H315" s="181" t="s">
        <v>78</v>
      </c>
      <c r="M315" s="183"/>
      <c r="N315" s="181" t="s">
        <v>89</v>
      </c>
    </row>
    <row r="316" spans="1:19" s="82" customFormat="1" ht="18.75" customHeight="1" x14ac:dyDescent="0.25">
      <c r="A316" s="79"/>
      <c r="B316" s="79"/>
      <c r="C316" s="184"/>
      <c r="D316" s="185"/>
      <c r="E316" s="205"/>
      <c r="F316" s="83"/>
      <c r="H316" s="186"/>
      <c r="M316" s="183"/>
      <c r="N316" s="186"/>
    </row>
    <row r="317" spans="1:19" s="82" customFormat="1" ht="15.75" x14ac:dyDescent="0.25">
      <c r="A317" s="187"/>
      <c r="B317" s="79"/>
      <c r="C317" s="187" t="s">
        <v>90</v>
      </c>
      <c r="D317" s="188"/>
      <c r="E317" s="206"/>
      <c r="F317" s="83"/>
      <c r="H317" s="187" t="s">
        <v>88</v>
      </c>
      <c r="M317" s="183"/>
      <c r="N317" s="187" t="s">
        <v>79</v>
      </c>
    </row>
    <row r="318" spans="1:19" s="82" customFormat="1" ht="15.75" x14ac:dyDescent="0.25">
      <c r="A318" s="189" t="s">
        <v>84</v>
      </c>
      <c r="B318" s="90"/>
      <c r="C318" s="181" t="s">
        <v>86</v>
      </c>
      <c r="D318" s="182"/>
      <c r="E318" s="204"/>
      <c r="F318" s="83"/>
      <c r="H318" s="189" t="s">
        <v>85</v>
      </c>
      <c r="K318" s="90"/>
      <c r="M318" s="190"/>
      <c r="N318" s="189" t="s">
        <v>80</v>
      </c>
    </row>
    <row r="319" spans="1:19" x14ac:dyDescent="0.25">
      <c r="B319" s="173"/>
    </row>
    <row r="320" spans="1:19" x14ac:dyDescent="0.25">
      <c r="B320" s="173"/>
    </row>
    <row r="321" spans="1:20" x14ac:dyDescent="0.25">
      <c r="B321" s="173"/>
    </row>
    <row r="322" spans="1:20" x14ac:dyDescent="0.25">
      <c r="B322" s="173"/>
    </row>
    <row r="323" spans="1:20" x14ac:dyDescent="0.25">
      <c r="B323" s="173"/>
    </row>
    <row r="324" spans="1:20" x14ac:dyDescent="0.25">
      <c r="B324" s="173"/>
    </row>
    <row r="325" spans="1:20" x14ac:dyDescent="0.25">
      <c r="B325" s="173"/>
    </row>
    <row r="326" spans="1:20" x14ac:dyDescent="0.25">
      <c r="B326" s="173"/>
    </row>
    <row r="327" spans="1:20" x14ac:dyDescent="0.25">
      <c r="B327" s="173"/>
    </row>
    <row r="328" spans="1:20" x14ac:dyDescent="0.25">
      <c r="B328" s="173"/>
    </row>
    <row r="329" spans="1:20" x14ac:dyDescent="0.25">
      <c r="B329" s="173"/>
    </row>
    <row r="330" spans="1:20" x14ac:dyDescent="0.25">
      <c r="B330" s="173"/>
    </row>
    <row r="331" spans="1:20" s="174" customFormat="1" x14ac:dyDescent="0.25">
      <c r="A331" s="135"/>
      <c r="B331" s="173"/>
      <c r="D331" s="175"/>
      <c r="E331" s="202"/>
      <c r="F331" s="175"/>
      <c r="G331" s="135"/>
      <c r="H331" s="135"/>
      <c r="I331" s="135"/>
      <c r="J331" s="135"/>
      <c r="K331" s="135"/>
      <c r="L331" s="135"/>
      <c r="M331" s="135"/>
      <c r="N331" s="135"/>
      <c r="O331" s="135"/>
      <c r="P331" s="135"/>
      <c r="Q331" s="135"/>
      <c r="R331" s="135"/>
      <c r="S331" s="135"/>
      <c r="T331" s="135"/>
    </row>
    <row r="332" spans="1:20" s="174" customFormat="1" x14ac:dyDescent="0.25">
      <c r="A332" s="135"/>
      <c r="B332" s="173"/>
      <c r="D332" s="175"/>
      <c r="E332" s="202"/>
      <c r="F332" s="175"/>
      <c r="G332" s="135"/>
      <c r="H332" s="135"/>
      <c r="I332" s="135"/>
      <c r="J332" s="135"/>
      <c r="K332" s="135"/>
      <c r="L332" s="135"/>
      <c r="M332" s="135"/>
      <c r="N332" s="135"/>
      <c r="O332" s="135"/>
      <c r="P332" s="135"/>
      <c r="Q332" s="135"/>
      <c r="R332" s="135"/>
      <c r="S332" s="135"/>
      <c r="T332" s="135"/>
    </row>
    <row r="333" spans="1:20" s="174" customFormat="1" x14ac:dyDescent="0.25">
      <c r="A333" s="135"/>
      <c r="B333" s="173"/>
      <c r="D333" s="175"/>
      <c r="E333" s="202"/>
      <c r="F333" s="175"/>
      <c r="G333" s="135"/>
      <c r="H333" s="135"/>
      <c r="I333" s="135"/>
      <c r="J333" s="135"/>
      <c r="K333" s="135"/>
      <c r="L333" s="135"/>
      <c r="M333" s="135"/>
      <c r="N333" s="135"/>
      <c r="O333" s="135"/>
      <c r="P333" s="135"/>
      <c r="Q333" s="135"/>
      <c r="R333" s="135"/>
      <c r="S333" s="135"/>
      <c r="T333" s="135"/>
    </row>
    <row r="334" spans="1:20" s="174" customFormat="1" x14ac:dyDescent="0.25">
      <c r="A334" s="135"/>
      <c r="B334" s="173"/>
      <c r="D334" s="175"/>
      <c r="E334" s="202"/>
      <c r="F334" s="175"/>
      <c r="G334" s="135"/>
      <c r="H334" s="135"/>
      <c r="I334" s="135"/>
      <c r="J334" s="135"/>
      <c r="K334" s="135"/>
      <c r="L334" s="135"/>
      <c r="M334" s="135"/>
      <c r="N334" s="135"/>
      <c r="O334" s="135"/>
      <c r="P334" s="135"/>
      <c r="Q334" s="135"/>
      <c r="R334" s="135"/>
      <c r="S334" s="135"/>
      <c r="T334" s="135"/>
    </row>
    <row r="335" spans="1:20" s="174" customFormat="1" x14ac:dyDescent="0.25">
      <c r="A335" s="135"/>
      <c r="B335" s="173"/>
      <c r="D335" s="175"/>
      <c r="E335" s="202"/>
      <c r="F335" s="175"/>
      <c r="G335" s="135"/>
      <c r="H335" s="135"/>
      <c r="I335" s="135"/>
      <c r="J335" s="135"/>
      <c r="K335" s="135"/>
      <c r="L335" s="135"/>
      <c r="M335" s="135"/>
      <c r="N335" s="135"/>
      <c r="O335" s="135"/>
      <c r="P335" s="135"/>
      <c r="Q335" s="135"/>
      <c r="R335" s="135"/>
      <c r="S335" s="135"/>
      <c r="T335" s="135"/>
    </row>
    <row r="336" spans="1:20" s="174" customFormat="1" x14ac:dyDescent="0.25">
      <c r="A336" s="135"/>
      <c r="B336" s="165"/>
      <c r="D336" s="175"/>
      <c r="E336" s="202"/>
      <c r="F336" s="175"/>
      <c r="G336" s="135"/>
      <c r="H336" s="135"/>
      <c r="I336" s="135"/>
      <c r="J336" s="135"/>
      <c r="K336" s="135"/>
      <c r="L336" s="135"/>
      <c r="M336" s="135"/>
      <c r="N336" s="135"/>
      <c r="O336" s="135"/>
      <c r="P336" s="135"/>
      <c r="Q336" s="135"/>
      <c r="R336" s="135"/>
      <c r="S336" s="135"/>
      <c r="T336" s="135"/>
    </row>
    <row r="337" spans="1:20" s="174" customFormat="1" x14ac:dyDescent="0.25">
      <c r="A337" s="135"/>
      <c r="B337" s="168"/>
      <c r="D337" s="175"/>
      <c r="E337" s="202"/>
      <c r="F337" s="175"/>
      <c r="G337" s="135"/>
      <c r="H337" s="135"/>
      <c r="I337" s="135"/>
      <c r="J337" s="135"/>
      <c r="K337" s="135"/>
      <c r="L337" s="135"/>
      <c r="M337" s="135"/>
      <c r="N337" s="135"/>
      <c r="O337" s="135"/>
      <c r="P337" s="135"/>
      <c r="Q337" s="135"/>
      <c r="R337" s="135"/>
      <c r="S337" s="135"/>
      <c r="T337" s="135"/>
    </row>
  </sheetData>
  <sheetProtection insertRows="0"/>
  <protectedRanges>
    <protectedRange algorithmName="SHA-512" hashValue="1X8TgWSQbnREbISqhH+asIqBQoNz2asNPDaFl/jvDnneHlWz2jPrSRMhWhiQIejmkdS8tTCSSeTGTvD9kwAJ6w==" saltValue="Umv5YHBsU3wV3Oo2nZEf8g==" spinCount="100000" sqref="B7:E147" name="Range1"/>
  </protectedRanges>
  <mergeCells count="10">
    <mergeCell ref="A1:T1"/>
    <mergeCell ref="A2:T2"/>
    <mergeCell ref="A5:A6"/>
    <mergeCell ref="B5:B6"/>
    <mergeCell ref="C5:C6"/>
    <mergeCell ref="D5:D6"/>
    <mergeCell ref="E5:E6"/>
    <mergeCell ref="F5:F6"/>
    <mergeCell ref="G5:G6"/>
    <mergeCell ref="H5:S5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Q43"/>
  <sheetViews>
    <sheetView zoomScaleNormal="100" workbookViewId="0">
      <selection activeCell="D23" sqref="D23"/>
    </sheetView>
  </sheetViews>
  <sheetFormatPr defaultRowHeight="15" x14ac:dyDescent="0.25"/>
  <cols>
    <col min="1" max="1" width="27.28515625" customWidth="1"/>
    <col min="2" max="2" width="13" style="6" customWidth="1"/>
    <col min="3" max="3" width="10.5703125" customWidth="1"/>
    <col min="4" max="4" width="12.7109375" style="7" customWidth="1"/>
    <col min="5" max="5" width="12.42578125" customWidth="1"/>
    <col min="6" max="7" width="10.7109375" customWidth="1"/>
    <col min="8" max="8" width="13.85546875" style="6" customWidth="1"/>
    <col min="9" max="9" width="16.140625" customWidth="1"/>
    <col min="10" max="10" width="12.28515625" customWidth="1"/>
    <col min="11" max="11" width="10.5703125" bestFit="1" customWidth="1"/>
    <col min="13" max="13" width="9.5703125" bestFit="1" customWidth="1"/>
    <col min="14" max="14" width="12.85546875" style="7" customWidth="1"/>
    <col min="15" max="15" width="11" style="7" customWidth="1"/>
    <col min="16" max="16" width="13.140625" customWidth="1"/>
    <col min="17" max="17" width="12" customWidth="1"/>
  </cols>
  <sheetData>
    <row r="1" spans="1:17" s="35" customFormat="1" ht="36.75" thickBot="1" x14ac:dyDescent="0.3">
      <c r="A1" s="36" t="s">
        <v>37</v>
      </c>
      <c r="B1" s="33" t="s">
        <v>24</v>
      </c>
      <c r="C1" s="56" t="s">
        <v>25</v>
      </c>
      <c r="D1" s="56" t="s">
        <v>26</v>
      </c>
      <c r="E1" s="257" t="s">
        <v>35</v>
      </c>
      <c r="F1" s="257"/>
      <c r="G1" s="56" t="s">
        <v>44</v>
      </c>
      <c r="H1" s="34" t="s">
        <v>36</v>
      </c>
      <c r="I1" s="34" t="s">
        <v>23</v>
      </c>
      <c r="J1" s="34" t="s">
        <v>59</v>
      </c>
      <c r="K1" s="32" t="s">
        <v>39</v>
      </c>
      <c r="L1" s="32" t="s">
        <v>40</v>
      </c>
      <c r="M1" s="32" t="s">
        <v>41</v>
      </c>
      <c r="N1" s="32" t="s">
        <v>42</v>
      </c>
      <c r="O1" s="32" t="s">
        <v>61</v>
      </c>
      <c r="P1" s="32" t="s">
        <v>28</v>
      </c>
      <c r="Q1" s="32" t="s">
        <v>43</v>
      </c>
    </row>
    <row r="2" spans="1:17" s="35" customFormat="1" ht="45.75" customHeight="1" thickBot="1" x14ac:dyDescent="0.3">
      <c r="A2" s="36"/>
      <c r="B2" s="33"/>
      <c r="C2" s="56"/>
      <c r="D2" s="56"/>
      <c r="E2" s="56" t="s">
        <v>34</v>
      </c>
      <c r="F2" s="56" t="s">
        <v>57</v>
      </c>
      <c r="G2" s="56"/>
      <c r="H2" s="34" t="s">
        <v>46</v>
      </c>
      <c r="I2" s="62"/>
      <c r="J2" s="62"/>
      <c r="K2" s="32"/>
      <c r="L2" s="32"/>
      <c r="M2" s="32"/>
      <c r="N2" s="32"/>
      <c r="O2" s="32"/>
      <c r="P2" s="32"/>
      <c r="Q2" s="32"/>
    </row>
    <row r="3" spans="1:17" s="30" customFormat="1" ht="53.25" customHeight="1" thickBot="1" x14ac:dyDescent="0.3">
      <c r="A3" s="26" t="s">
        <v>52</v>
      </c>
      <c r="B3" s="31" t="s">
        <v>38</v>
      </c>
      <c r="C3" s="27">
        <v>18</v>
      </c>
      <c r="D3" s="27"/>
      <c r="E3" s="27"/>
      <c r="F3" s="55"/>
      <c r="G3" s="27"/>
      <c r="H3" s="28"/>
      <c r="I3" s="75"/>
      <c r="J3" s="65"/>
      <c r="K3" s="26"/>
      <c r="L3" s="26"/>
      <c r="M3" s="26"/>
      <c r="N3" s="29" t="s">
        <v>51</v>
      </c>
      <c r="O3" s="29"/>
      <c r="P3" s="46">
        <v>8900</v>
      </c>
      <c r="Q3" s="46">
        <v>890</v>
      </c>
    </row>
    <row r="4" spans="1:17" ht="33" customHeight="1" thickBot="1" x14ac:dyDescent="0.3">
      <c r="A4" s="258" t="s">
        <v>20</v>
      </c>
      <c r="B4" s="71" t="s">
        <v>27</v>
      </c>
      <c r="C4" s="8">
        <v>6</v>
      </c>
      <c r="D4" s="260" t="s">
        <v>21</v>
      </c>
      <c r="E4" s="263" t="s">
        <v>67</v>
      </c>
      <c r="F4" s="15"/>
      <c r="G4" s="15"/>
      <c r="H4" s="266" t="s">
        <v>47</v>
      </c>
      <c r="I4" s="76"/>
      <c r="J4" s="66"/>
      <c r="K4" s="38"/>
      <c r="L4" s="5"/>
      <c r="M4" s="2"/>
      <c r="N4" s="269" t="s">
        <v>45</v>
      </c>
      <c r="O4" s="57"/>
      <c r="P4" s="2"/>
      <c r="Q4" s="3"/>
    </row>
    <row r="5" spans="1:17" ht="15.75" customHeight="1" thickBot="1" x14ac:dyDescent="0.3">
      <c r="A5" s="259"/>
      <c r="B5" s="71">
        <v>1</v>
      </c>
      <c r="C5" s="8">
        <v>4</v>
      </c>
      <c r="D5" s="261"/>
      <c r="E5" s="264"/>
      <c r="F5" s="16"/>
      <c r="G5" s="16"/>
      <c r="H5" s="267"/>
      <c r="I5" s="76"/>
      <c r="J5" s="66"/>
      <c r="K5" s="39"/>
      <c r="L5" s="5"/>
      <c r="M5" s="2"/>
      <c r="N5" s="270"/>
      <c r="O5" s="58"/>
      <c r="P5" s="2"/>
      <c r="Q5" s="3"/>
    </row>
    <row r="6" spans="1:17" ht="19.5" thickBot="1" x14ac:dyDescent="0.3">
      <c r="A6" s="259"/>
      <c r="B6" s="71">
        <v>2</v>
      </c>
      <c r="C6" s="8">
        <v>5</v>
      </c>
      <c r="D6" s="261"/>
      <c r="E6" s="265"/>
      <c r="F6" s="16"/>
      <c r="G6" s="16"/>
      <c r="H6" s="268"/>
      <c r="I6" s="76"/>
      <c r="J6" s="66"/>
      <c r="K6" s="40"/>
      <c r="L6" s="1"/>
      <c r="M6" s="2"/>
      <c r="N6" s="271"/>
      <c r="O6" s="59"/>
      <c r="P6" s="2"/>
      <c r="Q6" s="3"/>
    </row>
    <row r="7" spans="1:17" ht="15.75" customHeight="1" thickBot="1" x14ac:dyDescent="0.3">
      <c r="A7" s="61"/>
      <c r="B7" s="73" t="s">
        <v>28</v>
      </c>
      <c r="C7" s="72">
        <f>SUM(C4:C6)</f>
        <v>15</v>
      </c>
      <c r="D7" s="262"/>
      <c r="E7" s="37">
        <v>11320</v>
      </c>
      <c r="F7" s="16"/>
      <c r="G7" s="16"/>
      <c r="H7" s="19">
        <v>3600</v>
      </c>
      <c r="I7" s="76"/>
      <c r="J7" s="66"/>
      <c r="K7" s="51">
        <v>10000</v>
      </c>
      <c r="L7" s="1"/>
      <c r="M7" s="2"/>
      <c r="N7" s="11">
        <v>160000</v>
      </c>
      <c r="O7" s="11"/>
      <c r="P7" s="23">
        <f>SUM(E7:N7)</f>
        <v>184920</v>
      </c>
      <c r="Q7" s="3">
        <v>18240</v>
      </c>
    </row>
    <row r="8" spans="1:17" ht="15.75" customHeight="1" thickBot="1" x14ac:dyDescent="0.3">
      <c r="A8" s="281" t="s">
        <v>69</v>
      </c>
      <c r="B8" s="71">
        <v>3</v>
      </c>
      <c r="C8" s="8">
        <v>7</v>
      </c>
      <c r="D8" s="261" t="s">
        <v>70</v>
      </c>
      <c r="E8" s="282" t="s">
        <v>71</v>
      </c>
      <c r="F8" s="275"/>
      <c r="G8" s="16"/>
      <c r="H8" s="272"/>
      <c r="I8" s="76"/>
      <c r="J8" s="66"/>
      <c r="K8" s="48"/>
      <c r="L8" s="1"/>
      <c r="M8" s="2"/>
      <c r="N8" s="274"/>
      <c r="O8" s="69"/>
      <c r="P8" s="2"/>
      <c r="Q8" s="3"/>
    </row>
    <row r="9" spans="1:17" ht="15.75" customHeight="1" thickBot="1" x14ac:dyDescent="0.3">
      <c r="A9" s="267"/>
      <c r="B9" s="71" t="s">
        <v>29</v>
      </c>
      <c r="C9" s="8">
        <v>5</v>
      </c>
      <c r="D9" s="261"/>
      <c r="E9" s="283"/>
      <c r="F9" s="275"/>
      <c r="G9" s="16"/>
      <c r="H9" s="273"/>
      <c r="I9" s="76"/>
      <c r="J9" s="66"/>
      <c r="K9" s="49"/>
      <c r="L9" s="2"/>
      <c r="M9" s="2"/>
      <c r="N9" s="274"/>
      <c r="O9" s="69"/>
      <c r="P9" s="2"/>
      <c r="Q9" s="3"/>
    </row>
    <row r="10" spans="1:17" ht="15.75" customHeight="1" thickBot="1" x14ac:dyDescent="0.3">
      <c r="A10" s="267"/>
      <c r="B10" s="71" t="s">
        <v>30</v>
      </c>
      <c r="C10" s="8">
        <v>5</v>
      </c>
      <c r="D10" s="266" t="s">
        <v>72</v>
      </c>
      <c r="E10" s="283"/>
      <c r="F10" s="275"/>
      <c r="G10" s="16"/>
      <c r="H10" s="277" t="s">
        <v>73</v>
      </c>
      <c r="I10" s="76"/>
      <c r="J10" s="66"/>
      <c r="K10" s="41"/>
      <c r="L10" s="2"/>
      <c r="M10" s="2"/>
      <c r="N10" s="278" t="s">
        <v>74</v>
      </c>
      <c r="O10" s="68"/>
      <c r="P10" s="2"/>
      <c r="Q10" s="3"/>
    </row>
    <row r="11" spans="1:17" ht="15.75" customHeight="1" thickBot="1" x14ac:dyDescent="0.3">
      <c r="A11" s="267"/>
      <c r="B11" s="71">
        <v>5</v>
      </c>
      <c r="C11" s="8">
        <v>6</v>
      </c>
      <c r="D11" s="267"/>
      <c r="E11" s="283"/>
      <c r="F11" s="275"/>
      <c r="G11" s="16"/>
      <c r="H11" s="272"/>
      <c r="I11" s="76"/>
      <c r="J11" s="66"/>
      <c r="K11" s="41"/>
      <c r="L11" s="2"/>
      <c r="M11" s="2"/>
      <c r="N11" s="274"/>
      <c r="O11" s="69"/>
      <c r="P11" s="2"/>
      <c r="Q11" s="3"/>
    </row>
    <row r="12" spans="1:17" ht="38.25" customHeight="1" thickBot="1" x14ac:dyDescent="0.3">
      <c r="A12" s="268"/>
      <c r="B12" s="71">
        <v>6</v>
      </c>
      <c r="C12" s="8">
        <v>6</v>
      </c>
      <c r="D12" s="267"/>
      <c r="E12" s="284"/>
      <c r="F12" s="275"/>
      <c r="G12" s="16"/>
      <c r="H12" s="273"/>
      <c r="I12" s="76"/>
      <c r="J12" s="66"/>
      <c r="K12" s="42"/>
      <c r="L12" s="2"/>
      <c r="M12" s="2"/>
      <c r="N12" s="279"/>
      <c r="O12" s="70"/>
      <c r="P12" s="2"/>
      <c r="Q12" s="3"/>
    </row>
    <row r="13" spans="1:17" ht="15.75" customHeight="1" thickBot="1" x14ac:dyDescent="0.3">
      <c r="A13" s="61"/>
      <c r="B13" s="73" t="s">
        <v>28</v>
      </c>
      <c r="C13" s="72">
        <f>SUM(C8:C12)</f>
        <v>29</v>
      </c>
      <c r="D13" s="268"/>
      <c r="E13" s="12">
        <v>2000</v>
      </c>
      <c r="F13" s="276"/>
      <c r="G13" s="16"/>
      <c r="H13" s="74">
        <v>5800</v>
      </c>
      <c r="I13" s="78">
        <v>1000</v>
      </c>
      <c r="J13" s="66"/>
      <c r="K13" s="22">
        <v>27800</v>
      </c>
      <c r="L13" s="2"/>
      <c r="M13" s="2"/>
      <c r="N13" s="11">
        <v>420000</v>
      </c>
      <c r="O13" s="11"/>
      <c r="P13" s="24">
        <f>SUM(E13,H13,I13,J13,K13,N13)</f>
        <v>456600</v>
      </c>
      <c r="Q13" s="3">
        <v>24248</v>
      </c>
    </row>
    <row r="14" spans="1:17" ht="15.75" customHeight="1" thickBot="1" x14ac:dyDescent="0.3">
      <c r="A14" s="258" t="s">
        <v>22</v>
      </c>
      <c r="B14" s="71">
        <v>7</v>
      </c>
      <c r="C14" s="8">
        <v>4</v>
      </c>
      <c r="D14" s="266" t="s">
        <v>65</v>
      </c>
      <c r="E14" s="280" t="s">
        <v>55</v>
      </c>
      <c r="F14" s="263" t="s">
        <v>56</v>
      </c>
      <c r="G14" s="16"/>
      <c r="H14" s="277" t="s">
        <v>53</v>
      </c>
      <c r="I14" s="76"/>
      <c r="J14" s="53"/>
      <c r="L14" s="2"/>
      <c r="M14" s="2"/>
      <c r="N14" s="278" t="s">
        <v>48</v>
      </c>
      <c r="O14" s="68"/>
      <c r="P14" s="2"/>
      <c r="Q14" s="3"/>
    </row>
    <row r="15" spans="1:17" ht="15.75" customHeight="1" thickBot="1" x14ac:dyDescent="0.3">
      <c r="A15" s="258"/>
      <c r="B15" s="71">
        <v>8</v>
      </c>
      <c r="C15" s="8">
        <v>6</v>
      </c>
      <c r="D15" s="267"/>
      <c r="E15" s="280"/>
      <c r="F15" s="264"/>
      <c r="G15" s="16"/>
      <c r="H15" s="272"/>
      <c r="I15" s="76"/>
      <c r="J15" s="66"/>
      <c r="K15" s="47"/>
      <c r="L15" s="2"/>
      <c r="M15" s="2"/>
      <c r="N15" s="274"/>
      <c r="O15" s="69"/>
      <c r="P15" s="2"/>
      <c r="Q15" s="3"/>
    </row>
    <row r="16" spans="1:17" ht="38.25" customHeight="1" thickBot="1" x14ac:dyDescent="0.3">
      <c r="A16" s="258"/>
      <c r="B16" s="71">
        <v>9</v>
      </c>
      <c r="C16" s="8">
        <v>3</v>
      </c>
      <c r="D16" s="267"/>
      <c r="E16" s="280"/>
      <c r="F16" s="265"/>
      <c r="G16" s="16"/>
      <c r="H16" s="273"/>
      <c r="I16" s="76"/>
      <c r="J16" s="66"/>
      <c r="K16" s="41"/>
      <c r="L16" s="2"/>
      <c r="M16" s="2"/>
      <c r="N16" s="279"/>
      <c r="O16" s="70"/>
      <c r="P16" s="2"/>
      <c r="Q16" s="3"/>
    </row>
    <row r="17" spans="1:17" ht="15.75" customHeight="1" thickBot="1" x14ac:dyDescent="0.3">
      <c r="A17" s="60"/>
      <c r="B17" s="73" t="s">
        <v>28</v>
      </c>
      <c r="C17" s="72">
        <f>SUM(C14:C16)</f>
        <v>13</v>
      </c>
      <c r="D17" s="268"/>
      <c r="E17" s="18">
        <v>4000</v>
      </c>
      <c r="F17" s="3">
        <v>55200</v>
      </c>
      <c r="G17" s="16"/>
      <c r="H17" s="20">
        <v>3120</v>
      </c>
      <c r="I17" s="76"/>
      <c r="J17" s="66"/>
      <c r="K17" s="43">
        <v>10000</v>
      </c>
      <c r="L17" s="2"/>
      <c r="M17" s="2"/>
      <c r="N17" s="10" t="s">
        <v>50</v>
      </c>
      <c r="O17" s="10"/>
      <c r="P17" s="24">
        <v>215120</v>
      </c>
      <c r="Q17" s="3">
        <v>21512</v>
      </c>
    </row>
    <row r="18" spans="1:17" ht="15.75" customHeight="1" thickBot="1" x14ac:dyDescent="0.3">
      <c r="A18" s="258" t="s">
        <v>31</v>
      </c>
      <c r="B18" s="71">
        <v>10</v>
      </c>
      <c r="C18" s="8">
        <v>5</v>
      </c>
      <c r="D18" s="285" t="s">
        <v>64</v>
      </c>
      <c r="E18" s="286">
        <f t="shared" ref="E18" si="0">SUM(E17)</f>
        <v>4000</v>
      </c>
      <c r="F18" s="263" t="s">
        <v>56</v>
      </c>
      <c r="G18" s="16"/>
      <c r="H18" s="289" t="s">
        <v>54</v>
      </c>
      <c r="I18" s="76"/>
      <c r="J18" s="53"/>
      <c r="L18" s="2"/>
      <c r="M18" s="2"/>
      <c r="N18" s="263" t="s">
        <v>49</v>
      </c>
      <c r="O18" s="62"/>
      <c r="P18" s="2"/>
      <c r="Q18" s="3"/>
    </row>
    <row r="19" spans="1:17" ht="15.75" customHeight="1" thickBot="1" x14ac:dyDescent="0.3">
      <c r="A19" s="258"/>
      <c r="B19" s="71">
        <v>11</v>
      </c>
      <c r="C19" s="8">
        <v>4</v>
      </c>
      <c r="D19" s="285"/>
      <c r="E19" s="287"/>
      <c r="F19" s="264"/>
      <c r="G19" s="16"/>
      <c r="H19" s="290"/>
      <c r="I19" s="76"/>
      <c r="J19" s="66"/>
      <c r="K19" s="44"/>
      <c r="L19" s="2"/>
      <c r="M19" s="2"/>
      <c r="N19" s="264"/>
      <c r="O19" s="63"/>
      <c r="P19" s="2"/>
      <c r="Q19" s="3"/>
    </row>
    <row r="20" spans="1:17" ht="15.75" customHeight="1" thickBot="1" x14ac:dyDescent="0.3">
      <c r="A20" s="258"/>
      <c r="B20" s="71">
        <v>12</v>
      </c>
      <c r="C20" s="8">
        <v>4</v>
      </c>
      <c r="D20" s="285"/>
      <c r="E20" s="287"/>
      <c r="F20" s="264"/>
      <c r="G20" s="16"/>
      <c r="H20" s="290"/>
      <c r="I20" s="76"/>
      <c r="J20" s="66"/>
      <c r="K20" s="44"/>
      <c r="L20" s="2"/>
      <c r="M20" s="2"/>
      <c r="N20" s="264"/>
      <c r="O20" s="63"/>
      <c r="P20" s="2"/>
      <c r="Q20" s="3"/>
    </row>
    <row r="21" spans="1:17" ht="15.75" customHeight="1" thickBot="1" x14ac:dyDescent="0.3">
      <c r="A21" s="258"/>
      <c r="B21" s="71">
        <v>13</v>
      </c>
      <c r="C21" s="8">
        <v>5</v>
      </c>
      <c r="D21" s="285"/>
      <c r="E21" s="287"/>
      <c r="F21" s="264"/>
      <c r="G21" s="16"/>
      <c r="H21" s="290"/>
      <c r="I21" s="76"/>
      <c r="J21" s="66"/>
      <c r="K21" s="44"/>
      <c r="L21" s="2"/>
      <c r="M21" s="2"/>
      <c r="N21" s="264"/>
      <c r="O21" s="63"/>
      <c r="P21" s="2"/>
      <c r="Q21" s="3"/>
    </row>
    <row r="22" spans="1:17" ht="15.75" customHeight="1" thickBot="1" x14ac:dyDescent="0.3">
      <c r="A22" s="2"/>
      <c r="B22" s="8" t="s">
        <v>32</v>
      </c>
      <c r="C22" s="8"/>
      <c r="D22" s="285"/>
      <c r="E22" s="288"/>
      <c r="F22" s="265"/>
      <c r="G22" s="16"/>
      <c r="H22" s="291"/>
      <c r="I22" s="76"/>
      <c r="J22" s="66"/>
      <c r="K22" s="45"/>
      <c r="L22" s="2"/>
      <c r="M22" s="2"/>
      <c r="N22" s="265"/>
      <c r="O22" s="64"/>
      <c r="P22" s="2"/>
      <c r="Q22" s="3"/>
    </row>
    <row r="23" spans="1:17" ht="19.5" thickBot="1" x14ac:dyDescent="0.3">
      <c r="A23" s="2"/>
      <c r="B23" s="72" t="s">
        <v>33</v>
      </c>
      <c r="C23" s="72">
        <f>SUM(C18:C22)</f>
        <v>18</v>
      </c>
      <c r="D23" s="10"/>
      <c r="E23" s="18">
        <v>4000</v>
      </c>
      <c r="F23" s="3">
        <v>55200</v>
      </c>
      <c r="G23" s="16"/>
      <c r="H23" s="21">
        <v>4320</v>
      </c>
      <c r="I23" s="77"/>
      <c r="J23" s="67"/>
      <c r="K23" s="50">
        <v>10000</v>
      </c>
      <c r="L23" s="2"/>
      <c r="M23" s="2"/>
      <c r="N23" s="13">
        <v>184800</v>
      </c>
      <c r="O23" s="13"/>
      <c r="P23" s="24">
        <f>SUM(E23:N23)</f>
        <v>258320</v>
      </c>
      <c r="Q23" s="3">
        <v>25832</v>
      </c>
    </row>
    <row r="24" spans="1:17" ht="15.75" thickBot="1" x14ac:dyDescent="0.3">
      <c r="A24" s="2"/>
      <c r="B24" s="8"/>
      <c r="C24" s="8"/>
      <c r="D24" s="10"/>
      <c r="E24" s="2"/>
      <c r="F24" s="2"/>
      <c r="G24" s="17"/>
      <c r="H24" s="14"/>
      <c r="I24" s="2"/>
      <c r="J24" s="2"/>
      <c r="K24" s="2"/>
      <c r="L24" s="2"/>
      <c r="M24" s="2"/>
      <c r="N24" s="10"/>
      <c r="O24" s="10"/>
      <c r="P24" s="2"/>
      <c r="Q24" s="3"/>
    </row>
    <row r="25" spans="1:17" ht="52.5" thickBot="1" x14ac:dyDescent="0.3">
      <c r="A25" s="52" t="s">
        <v>58</v>
      </c>
      <c r="B25" s="9"/>
      <c r="C25" s="8">
        <v>0</v>
      </c>
      <c r="D25" s="4" t="s">
        <v>66</v>
      </c>
      <c r="E25" s="2">
        <v>0</v>
      </c>
      <c r="F25" s="2">
        <v>0</v>
      </c>
      <c r="G25" s="2">
        <v>0</v>
      </c>
      <c r="H25" s="19">
        <v>6500</v>
      </c>
      <c r="I25" s="2"/>
      <c r="J25" s="3">
        <v>100000</v>
      </c>
      <c r="K25" s="3">
        <v>5000</v>
      </c>
      <c r="L25" s="2"/>
      <c r="M25" s="3">
        <v>7000</v>
      </c>
      <c r="N25" s="13">
        <v>175000</v>
      </c>
      <c r="O25" s="13"/>
      <c r="P25" s="23">
        <f>SUM(H25:N25)</f>
        <v>293500</v>
      </c>
      <c r="Q25" s="3">
        <v>29350</v>
      </c>
    </row>
    <row r="26" spans="1:17" ht="15.75" thickBot="1" x14ac:dyDescent="0.3">
      <c r="A26" s="54" t="s">
        <v>60</v>
      </c>
      <c r="B26" s="8"/>
      <c r="C26" s="8"/>
      <c r="D26" s="10"/>
      <c r="E26" s="2"/>
      <c r="F26" s="2"/>
      <c r="G26" s="17"/>
      <c r="H26" s="14"/>
      <c r="I26" s="2"/>
      <c r="J26" s="2"/>
      <c r="K26" s="2"/>
      <c r="L26" s="2"/>
      <c r="M26" s="2"/>
      <c r="N26" s="10"/>
      <c r="O26" s="13">
        <v>200000</v>
      </c>
      <c r="P26" s="3">
        <v>200000</v>
      </c>
      <c r="Q26" s="3">
        <v>20000</v>
      </c>
    </row>
    <row r="27" spans="1:17" ht="15.75" thickBot="1" x14ac:dyDescent="0.3">
      <c r="A27" s="2"/>
      <c r="B27" s="8"/>
      <c r="C27" s="8"/>
      <c r="D27" s="10"/>
      <c r="E27" s="2"/>
      <c r="F27" s="2"/>
      <c r="G27" s="17"/>
      <c r="H27" s="14"/>
      <c r="I27" s="2"/>
      <c r="J27" s="2"/>
      <c r="K27" s="2"/>
      <c r="L27" s="2"/>
      <c r="M27" s="2"/>
      <c r="N27" s="10"/>
      <c r="O27" s="10"/>
      <c r="P27" s="2"/>
      <c r="Q27" s="3"/>
    </row>
    <row r="28" spans="1:17" ht="15.75" thickBot="1" x14ac:dyDescent="0.3">
      <c r="A28" s="54" t="s">
        <v>63</v>
      </c>
      <c r="B28" s="8"/>
      <c r="C28" s="8"/>
      <c r="D28" s="9"/>
      <c r="E28" s="23">
        <v>22800</v>
      </c>
      <c r="F28" s="24">
        <f>SUM(F13:F26)</f>
        <v>110400</v>
      </c>
      <c r="G28" s="2"/>
      <c r="H28" s="25">
        <f>SUM(H7:H26)</f>
        <v>23340</v>
      </c>
      <c r="I28" s="3">
        <v>8900</v>
      </c>
      <c r="J28" s="3">
        <v>100000</v>
      </c>
      <c r="K28" s="23">
        <f>SUM(K7:K26)</f>
        <v>62800</v>
      </c>
      <c r="L28" s="2"/>
      <c r="M28" s="3">
        <v>7000</v>
      </c>
      <c r="N28" s="11">
        <f>SUM(N7:N27)</f>
        <v>939800</v>
      </c>
      <c r="O28" s="11">
        <v>200000</v>
      </c>
      <c r="P28" s="23">
        <f>SUM(P7:P26)</f>
        <v>1608460</v>
      </c>
      <c r="Q28" s="3">
        <f>SUM(Q7:Q26)</f>
        <v>139182</v>
      </c>
    </row>
    <row r="29" spans="1:17" ht="15.75" thickBot="1" x14ac:dyDescent="0.3">
      <c r="A29" s="2"/>
      <c r="B29" s="8"/>
      <c r="C29" s="8"/>
      <c r="D29" s="10"/>
      <c r="E29" s="2"/>
      <c r="F29" s="2"/>
      <c r="G29" s="2"/>
      <c r="H29" s="8"/>
      <c r="I29" s="2"/>
      <c r="J29" s="2"/>
      <c r="K29" s="2"/>
      <c r="L29" s="2"/>
      <c r="M29" s="2"/>
      <c r="N29" s="10"/>
      <c r="O29" s="10"/>
      <c r="P29" s="2"/>
      <c r="Q29" s="2"/>
    </row>
    <row r="30" spans="1:17" ht="15.75" thickBot="1" x14ac:dyDescent="0.3">
      <c r="A30" s="52" t="s">
        <v>62</v>
      </c>
      <c r="B30" s="8"/>
      <c r="C30" s="8"/>
      <c r="D30" s="10"/>
      <c r="E30" s="2"/>
      <c r="F30" s="2"/>
      <c r="G30" s="17"/>
      <c r="H30" s="21">
        <v>10000</v>
      </c>
      <c r="I30" s="3">
        <v>35876</v>
      </c>
      <c r="J30" s="2"/>
      <c r="K30" s="2"/>
      <c r="L30" s="2"/>
      <c r="M30" s="2"/>
      <c r="N30" s="13">
        <v>180000</v>
      </c>
      <c r="O30" s="10"/>
      <c r="P30" s="23">
        <f>SUM(H30:O30)</f>
        <v>225876</v>
      </c>
      <c r="Q30" s="3"/>
    </row>
    <row r="31" spans="1:17" ht="15.75" thickBot="1" x14ac:dyDescent="0.3"/>
    <row r="32" spans="1:17" ht="15.75" thickBot="1" x14ac:dyDescent="0.3">
      <c r="A32" s="2"/>
      <c r="B32" s="8"/>
      <c r="C32" s="2"/>
      <c r="D32" s="10"/>
      <c r="E32" s="2"/>
      <c r="F32" s="2"/>
      <c r="G32" s="2"/>
      <c r="H32" s="8"/>
      <c r="I32" s="2"/>
      <c r="J32" s="2"/>
      <c r="K32" s="2"/>
      <c r="L32" s="2"/>
      <c r="M32" s="2"/>
      <c r="N32" s="10"/>
      <c r="O32" s="10"/>
      <c r="P32" s="23">
        <f>SUM(P28:P31)</f>
        <v>1834336</v>
      </c>
      <c r="Q32" s="23"/>
    </row>
    <row r="33" spans="1:17" ht="15.75" thickBot="1" x14ac:dyDescent="0.3">
      <c r="A33" s="2"/>
      <c r="B33" s="8"/>
      <c r="C33" s="2"/>
      <c r="D33" s="10"/>
      <c r="E33" s="2"/>
      <c r="F33" s="2"/>
      <c r="G33" s="2"/>
      <c r="H33" s="8"/>
      <c r="I33" s="2"/>
      <c r="J33" s="2"/>
      <c r="K33" s="2"/>
      <c r="L33" s="2"/>
      <c r="M33" s="2"/>
      <c r="N33" s="10"/>
      <c r="O33" s="10"/>
      <c r="P33" s="2"/>
      <c r="Q33" s="2"/>
    </row>
    <row r="34" spans="1:17" ht="15.75" thickBot="1" x14ac:dyDescent="0.3">
      <c r="A34" s="2"/>
      <c r="B34" s="8"/>
      <c r="C34" s="2"/>
      <c r="D34" s="10"/>
      <c r="E34" s="2"/>
      <c r="F34" s="2"/>
      <c r="G34" s="2"/>
      <c r="H34" s="8"/>
      <c r="I34" s="2"/>
      <c r="J34" s="2"/>
      <c r="K34" s="2"/>
      <c r="L34" s="2"/>
      <c r="M34" s="2"/>
      <c r="N34" s="10"/>
      <c r="O34" s="10"/>
      <c r="P34" s="2"/>
      <c r="Q34" s="2"/>
    </row>
    <row r="35" spans="1:17" ht="15.75" thickBot="1" x14ac:dyDescent="0.3">
      <c r="A35" s="2"/>
      <c r="B35" s="8"/>
      <c r="C35" s="2"/>
      <c r="D35" s="10"/>
      <c r="E35" s="2"/>
      <c r="F35" s="2"/>
      <c r="G35" s="2"/>
      <c r="H35" s="8"/>
      <c r="I35" s="2"/>
      <c r="J35" s="2"/>
      <c r="K35" s="2"/>
      <c r="L35" s="2"/>
      <c r="M35" s="2"/>
      <c r="N35" s="10"/>
      <c r="O35" s="10"/>
      <c r="P35" s="2"/>
      <c r="Q35" s="2"/>
    </row>
    <row r="36" spans="1:17" ht="15.75" thickBot="1" x14ac:dyDescent="0.3">
      <c r="A36" s="2"/>
      <c r="B36" s="8"/>
      <c r="C36" s="2"/>
      <c r="D36" s="10"/>
      <c r="E36" s="2"/>
      <c r="F36" s="2"/>
      <c r="G36" s="2"/>
      <c r="H36" s="8"/>
      <c r="I36" s="2"/>
      <c r="J36" s="2"/>
      <c r="K36" s="2"/>
      <c r="L36" s="2"/>
      <c r="M36" s="2"/>
      <c r="N36" s="10"/>
      <c r="O36" s="10"/>
      <c r="P36" s="2"/>
      <c r="Q36" s="2"/>
    </row>
    <row r="37" spans="1:17" ht="15.75" thickBot="1" x14ac:dyDescent="0.3">
      <c r="A37" s="2"/>
      <c r="B37" s="8"/>
      <c r="C37" s="2"/>
      <c r="D37" s="10"/>
      <c r="E37" s="2"/>
      <c r="F37" s="2"/>
      <c r="G37" s="2"/>
      <c r="H37" s="8"/>
      <c r="I37" s="2"/>
      <c r="J37" s="2"/>
      <c r="K37" s="2"/>
      <c r="L37" s="2"/>
      <c r="M37" s="2"/>
      <c r="N37" s="10"/>
      <c r="O37" s="10"/>
      <c r="P37" s="2"/>
      <c r="Q37" s="2"/>
    </row>
    <row r="38" spans="1:17" ht="15.75" thickBot="1" x14ac:dyDescent="0.3">
      <c r="A38" s="2"/>
      <c r="B38" s="8"/>
      <c r="C38" s="2"/>
      <c r="D38" s="10"/>
      <c r="E38" s="2"/>
      <c r="F38" s="2"/>
      <c r="G38" s="2"/>
      <c r="H38" s="8"/>
      <c r="I38" s="2"/>
      <c r="J38" s="2"/>
      <c r="K38" s="2"/>
      <c r="L38" s="2"/>
      <c r="M38" s="2"/>
      <c r="N38" s="10"/>
      <c r="O38" s="10"/>
      <c r="P38" s="2"/>
      <c r="Q38" s="2"/>
    </row>
    <row r="39" spans="1:17" ht="15.75" thickBot="1" x14ac:dyDescent="0.3">
      <c r="A39" s="2"/>
      <c r="B39" s="8"/>
      <c r="C39" s="2"/>
      <c r="D39" s="10"/>
      <c r="E39" s="2"/>
      <c r="F39" s="2"/>
      <c r="G39" s="2"/>
      <c r="H39" s="8"/>
      <c r="I39" s="2"/>
      <c r="J39" s="2"/>
      <c r="K39" s="2"/>
      <c r="L39" s="2"/>
      <c r="M39" s="2"/>
      <c r="N39" s="10"/>
      <c r="O39" s="10"/>
      <c r="P39" s="2"/>
      <c r="Q39" s="2"/>
    </row>
    <row r="40" spans="1:17" ht="15.75" thickBot="1" x14ac:dyDescent="0.3">
      <c r="A40" s="2"/>
      <c r="B40" s="8"/>
      <c r="C40" s="2"/>
      <c r="D40" s="10"/>
      <c r="E40" s="2"/>
      <c r="F40" s="2"/>
      <c r="G40" s="2"/>
      <c r="H40" s="8"/>
      <c r="I40" s="2"/>
      <c r="J40" s="2"/>
      <c r="K40" s="2"/>
      <c r="L40" s="2"/>
      <c r="M40" s="2"/>
      <c r="N40" s="10"/>
      <c r="O40" s="10"/>
      <c r="P40" s="2"/>
      <c r="Q40" s="2"/>
    </row>
    <row r="41" spans="1:17" ht="15.75" thickBot="1" x14ac:dyDescent="0.3">
      <c r="A41" s="2"/>
      <c r="B41" s="8"/>
      <c r="C41" s="2"/>
      <c r="D41" s="10"/>
      <c r="E41" s="2"/>
      <c r="F41" s="2"/>
      <c r="G41" s="2"/>
      <c r="H41" s="8"/>
      <c r="I41" s="2"/>
      <c r="J41" s="2"/>
      <c r="K41" s="2"/>
      <c r="L41" s="2"/>
      <c r="M41" s="2"/>
      <c r="N41" s="10"/>
      <c r="O41" s="10"/>
      <c r="P41" s="2"/>
      <c r="Q41" s="2"/>
    </row>
    <row r="42" spans="1:17" ht="15.75" thickBot="1" x14ac:dyDescent="0.3">
      <c r="A42" s="2"/>
      <c r="B42" s="8"/>
      <c r="C42" s="2"/>
      <c r="D42" s="10"/>
      <c r="E42" s="2"/>
      <c r="F42" s="2"/>
      <c r="G42" s="2"/>
      <c r="H42" s="8"/>
      <c r="I42" s="2"/>
      <c r="J42" s="2"/>
      <c r="K42" s="2"/>
      <c r="L42" s="2"/>
      <c r="M42" s="2"/>
      <c r="N42" s="10"/>
      <c r="O42" s="10"/>
      <c r="P42" s="2"/>
      <c r="Q42" s="2"/>
    </row>
    <row r="43" spans="1:17" ht="15.75" thickBot="1" x14ac:dyDescent="0.3">
      <c r="A43" s="2"/>
      <c r="B43" s="8"/>
      <c r="C43" s="2"/>
      <c r="D43" s="10"/>
      <c r="E43" s="2"/>
      <c r="F43" s="2"/>
      <c r="G43" s="2"/>
      <c r="H43" s="8"/>
      <c r="I43" s="2"/>
      <c r="J43" s="2"/>
      <c r="K43" s="2"/>
      <c r="L43" s="2"/>
      <c r="M43" s="2"/>
      <c r="N43" s="10"/>
      <c r="O43" s="10"/>
      <c r="P43" s="2"/>
      <c r="Q43" s="2"/>
    </row>
  </sheetData>
  <mergeCells count="27">
    <mergeCell ref="N18:N22"/>
    <mergeCell ref="H10:H12"/>
    <mergeCell ref="N10:N12"/>
    <mergeCell ref="A14:A16"/>
    <mergeCell ref="D14:D17"/>
    <mergeCell ref="E14:E16"/>
    <mergeCell ref="F14:F16"/>
    <mergeCell ref="H14:H16"/>
    <mergeCell ref="N14:N16"/>
    <mergeCell ref="A8:A12"/>
    <mergeCell ref="E8:E12"/>
    <mergeCell ref="A18:A21"/>
    <mergeCell ref="D18:D22"/>
    <mergeCell ref="E18:E22"/>
    <mergeCell ref="F18:F22"/>
    <mergeCell ref="H18:H22"/>
    <mergeCell ref="N4:N6"/>
    <mergeCell ref="D8:D9"/>
    <mergeCell ref="H8:H9"/>
    <mergeCell ref="N8:N9"/>
    <mergeCell ref="F8:F13"/>
    <mergeCell ref="D10:D13"/>
    <mergeCell ref="E1:F1"/>
    <mergeCell ref="A4:A6"/>
    <mergeCell ref="D4:D7"/>
    <mergeCell ref="E4:E6"/>
    <mergeCell ref="H4:H6"/>
  </mergeCells>
  <printOptions horizontalCentered="1"/>
  <pageMargins left="0.7" right="0.7" top="1" bottom="0.25" header="0.3" footer="0.3"/>
  <pageSetup paperSize="9" scale="62" orientation="landscape" r:id="rId1"/>
  <headerFooter>
    <oddHeader>&amp;L&amp;"-,Italic"Itemized Expenses for PPMP
Performance Monitoring Division
FY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PPMP form</vt:lpstr>
      <vt:lpstr>SAMPLE</vt:lpstr>
      <vt:lpstr>FINAL</vt:lpstr>
      <vt:lpstr>Updated Budget -PMD as of 10-1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2019-01-10T07:11:03Z</cp:lastPrinted>
  <dcterms:created xsi:type="dcterms:W3CDTF">2012-03-27T07:03:25Z</dcterms:created>
  <dcterms:modified xsi:type="dcterms:W3CDTF">2019-10-21T03:21:35Z</dcterms:modified>
</cp:coreProperties>
</file>