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ushabhthakkar/Documents/SIT G/KDDM/Homework/"/>
    </mc:Choice>
  </mc:AlternateContent>
  <xr:revisionPtr revIDLastSave="0" documentId="8_{B8B074C7-C0B5-E24C-9B98-AFCD4E53ADC0}" xr6:coauthVersionLast="47" xr6:coauthVersionMax="47" xr10:uidLastSave="{00000000-0000-0000-0000-000000000000}"/>
  <bookViews>
    <workbookView xWindow="0" yWindow="740" windowWidth="30240" windowHeight="18900" xr2:uid="{E514E7A0-9D04-7641-AD3D-08B864B8B25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3" i="1" l="1"/>
  <c r="G59" i="1"/>
  <c r="E63" i="1"/>
  <c r="E61" i="1"/>
  <c r="E62" i="1"/>
  <c r="E60" i="1"/>
  <c r="E59" i="1"/>
  <c r="E57" i="1"/>
  <c r="E49" i="1" l="1"/>
  <c r="E47" i="1"/>
  <c r="G42" i="1" l="1"/>
  <c r="E44" i="1"/>
  <c r="E43" i="1"/>
  <c r="E42" i="1"/>
  <c r="C32" i="1"/>
  <c r="J59" i="1"/>
  <c r="N59" i="1" s="1"/>
  <c r="J58" i="1"/>
  <c r="P42" i="1"/>
  <c r="P49" i="1"/>
  <c r="P41" i="1"/>
  <c r="P50" i="1"/>
  <c r="N57" i="1"/>
  <c r="N53" i="1"/>
  <c r="N52" i="1"/>
  <c r="N51" i="1"/>
  <c r="N50" i="1"/>
  <c r="N49" i="1"/>
  <c r="N45" i="1"/>
  <c r="N44" i="1"/>
  <c r="N43" i="1"/>
  <c r="N42" i="1"/>
  <c r="N41" i="1"/>
  <c r="C31" i="1"/>
  <c r="G44" i="1"/>
  <c r="G43" i="1"/>
  <c r="N58" i="1" l="1"/>
  <c r="P57" i="1" l="1"/>
  <c r="P58" i="1" s="1"/>
  <c r="C28" i="1" s="1"/>
  <c r="G49" i="1"/>
  <c r="G62" i="1"/>
  <c r="G61" i="1"/>
  <c r="G63" i="1"/>
  <c r="G60" i="1"/>
  <c r="G53" i="1"/>
  <c r="E53" i="1"/>
  <c r="G51" i="1"/>
  <c r="E51" i="1"/>
  <c r="G52" i="1"/>
  <c r="E52" i="1"/>
  <c r="E50" i="1"/>
  <c r="G50" i="1"/>
</calcChain>
</file>

<file path=xl/sharedStrings.xml><?xml version="1.0" encoding="utf-8"?>
<sst xmlns="http://schemas.openxmlformats.org/spreadsheetml/2006/main" count="135" uniqueCount="34">
  <si>
    <t>From</t>
  </si>
  <si>
    <t>To</t>
  </si>
  <si>
    <t>Weight</t>
  </si>
  <si>
    <t>X</t>
  </si>
  <si>
    <t>A</t>
  </si>
  <si>
    <t>Node 1</t>
  </si>
  <si>
    <t>Node 2</t>
  </si>
  <si>
    <t>Node 3</t>
  </si>
  <si>
    <t>Node 4</t>
  </si>
  <si>
    <t>x</t>
  </si>
  <si>
    <t>B</t>
  </si>
  <si>
    <t>xx</t>
  </si>
  <si>
    <t>z</t>
  </si>
  <si>
    <t>NAME</t>
  </si>
  <si>
    <t>CWID</t>
  </si>
  <si>
    <t>Rushabh Thakkar</t>
  </si>
  <si>
    <t>Adjustments</t>
  </si>
  <si>
    <t>Flow</t>
  </si>
  <si>
    <t>Adjustment</t>
  </si>
  <si>
    <t>Old Weight</t>
  </si>
  <si>
    <t>New Weight</t>
  </si>
  <si>
    <t>Hidden Layer A</t>
  </si>
  <si>
    <t>Value</t>
  </si>
  <si>
    <t>Hidden Layer B</t>
  </si>
  <si>
    <t xml:space="preserve">Predicted </t>
  </si>
  <si>
    <t xml:space="preserve">Actual </t>
  </si>
  <si>
    <t xml:space="preserve">Learning Factor </t>
  </si>
  <si>
    <t xml:space="preserve">diff </t>
  </si>
  <si>
    <t xml:space="preserve">Output Layer </t>
  </si>
  <si>
    <t>input</t>
  </si>
  <si>
    <t>Output</t>
  </si>
  <si>
    <t>Sum</t>
  </si>
  <si>
    <t>Signal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</si>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</sst>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6" formatCode="0.00000000"/>
    <numFmt numFmtId="167" formatCode="0.0000"/>
    <numFmt numFmtId="169" formatCode="0.00000"/>
    <numFmt numFmtId="170" formatCode="_(* #,##0.0000_);_(* \(#,##0.0000\);_(* &quot;-&quot;??_);_(@_)"/>
  </numFmts>
  <fonts count="1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2"/>
      <color rgb="FF000000"/>
      <name val="Times New Roman"/>
      <family val="1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sz val="10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b/>
      <sz val="11"/>
      <color theme="1"/>
      <name val="Calibri"/>
      <family val="2"/>
      <scheme val="minor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1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3" fillId="0" borderId="9" xfId="0" applyFont="1" applyBorder="1"/>
    <xf numFmtId="0" fontId="5" fillId="0" borderId="10" xfId="0" applyFont="1" applyBorder="1"/>
    <xf numFmtId="0" fontId="3" fillId="0" borderId="11" xfId="0" applyFont="1" applyBorder="1"/>
    <xf numFmtId="0" fontId="5" fillId="0" borderId="12" xfId="0" applyFont="1" applyBorder="1" applyAlignment="1">
      <alignment horizontal="left"/>
    </xf>
    <xf numFmtId="0" fontId="2" fillId="3" borderId="9" xfId="0" applyFont="1" applyFill="1" applyBorder="1"/>
    <xf numFmtId="0" fontId="4" fillId="3" borderId="9" xfId="0" applyFont="1" applyFill="1" applyBorder="1"/>
    <xf numFmtId="0" fontId="2" fillId="3" borderId="11" xfId="0" applyFont="1" applyFill="1" applyBorder="1"/>
    <xf numFmtId="166" fontId="4" fillId="3" borderId="9" xfId="0" applyNumberFormat="1" applyFont="1" applyFill="1" applyBorder="1"/>
    <xf numFmtId="167" fontId="4" fillId="3" borderId="9" xfId="0" applyNumberFormat="1" applyFont="1" applyFill="1" applyBorder="1"/>
    <xf numFmtId="0" fontId="6" fillId="3" borderId="9" xfId="0" applyFont="1" applyFill="1" applyBorder="1"/>
    <xf numFmtId="0" fontId="4" fillId="3" borderId="9" xfId="0" quotePrefix="1" applyFont="1" applyFill="1" applyBorder="1"/>
    <xf numFmtId="0" fontId="7" fillId="3" borderId="9" xfId="0" applyFont="1" applyFill="1" applyBorder="1"/>
    <xf numFmtId="167" fontId="4" fillId="3" borderId="9" xfId="1" applyNumberFormat="1" applyFont="1" applyFill="1" applyBorder="1"/>
    <xf numFmtId="169" fontId="4" fillId="3" borderId="9" xfId="0" applyNumberFormat="1" applyFont="1" applyFill="1" applyBorder="1"/>
    <xf numFmtId="0" fontId="7" fillId="3" borderId="9" xfId="0" applyFont="1" applyFill="1" applyBorder="1" applyAlignment="1">
      <alignment horizontal="center"/>
    </xf>
    <xf numFmtId="0" fontId="4" fillId="3" borderId="9" xfId="0" applyFont="1" applyFill="1" applyBorder="1" applyAlignment="1">
      <alignment horizontal="center"/>
    </xf>
    <xf numFmtId="0" fontId="6" fillId="3" borderId="9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left" vertical="center"/>
    </xf>
    <xf numFmtId="0" fontId="4" fillId="3" borderId="9" xfId="0" applyFont="1" applyFill="1" applyBorder="1" applyAlignment="1">
      <alignment horizontal="left" vertical="center"/>
    </xf>
    <xf numFmtId="0" fontId="0" fillId="3" borderId="0" xfId="0" applyFill="1"/>
    <xf numFmtId="0" fontId="8" fillId="3" borderId="0" xfId="0" applyFont="1" applyFill="1"/>
    <xf numFmtId="0" fontId="9" fillId="3" borderId="0" xfId="0" applyFont="1" applyFill="1" applyAlignment="1">
      <alignment horizontal="left"/>
    </xf>
    <xf numFmtId="0" fontId="10" fillId="3" borderId="0" xfId="0" applyFont="1" applyFill="1"/>
    <xf numFmtId="0" fontId="0" fillId="3" borderId="0" xfId="0" applyFill="1" applyAlignment="1">
      <alignment horizontal="right"/>
    </xf>
    <xf numFmtId="170" fontId="0" fillId="3" borderId="0" xfId="0" applyNumberFormat="1" applyFill="1"/>
    <xf numFmtId="0" fontId="9" fillId="3" borderId="0" xfId="0" applyFont="1" applyFill="1" applyAlignment="1">
      <alignment horizontal="right"/>
    </xf>
    <xf numFmtId="0" fontId="0" fillId="3" borderId="0" xfId="0" applyFill="1" applyAlignment="1">
      <alignment horizontal="center"/>
    </xf>
    <xf numFmtId="167" fontId="0" fillId="3" borderId="0" xfId="0" applyNumberFormat="1" applyFill="1" applyAlignment="1">
      <alignment horizontal="left"/>
    </xf>
    <xf numFmtId="0" fontId="9" fillId="3" borderId="0" xfId="0" applyFont="1" applyFill="1"/>
    <xf numFmtId="0" fontId="11" fillId="3" borderId="0" xfId="0" applyFont="1" applyFill="1"/>
    <xf numFmtId="0" fontId="12" fillId="3" borderId="0" xfId="0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85725</xdr:colOff>
      <xdr:row>8</xdr:row>
      <xdr:rowOff>28575</xdr:rowOff>
    </xdr:from>
    <xdr:to>
      <xdr:col>8</xdr:col>
      <xdr:colOff>504825</xdr:colOff>
      <xdr:row>11</xdr:row>
      <xdr:rowOff>38100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EDFF84E4-3AA5-1047-BE86-7480E6AABA03}"/>
            </a:ext>
          </a:extLst>
        </xdr:cNvPr>
        <xdr:cNvSpPr>
          <a:spLocks noChangeArrowheads="1"/>
        </xdr:cNvSpPr>
      </xdr:nvSpPr>
      <xdr:spPr bwMode="auto">
        <a:xfrm>
          <a:off x="5661025" y="2022475"/>
          <a:ext cx="1333500" cy="581025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</a:ln>
      </xdr:spPr>
      <xdr:txBody>
        <a:bodyPr/>
        <a:lstStyle/>
        <a:p>
          <a:endParaRPr/>
        </a:p>
      </xdr:txBody>
    </xdr:sp>
    <xdr:clientData/>
  </xdr:twoCellAnchor>
  <xdr:twoCellAnchor>
    <xdr:from>
      <xdr:col>7</xdr:col>
      <xdr:colOff>85725</xdr:colOff>
      <xdr:row>12</xdr:row>
      <xdr:rowOff>95250</xdr:rowOff>
    </xdr:from>
    <xdr:to>
      <xdr:col>8</xdr:col>
      <xdr:colOff>504825</xdr:colOff>
      <xdr:row>15</xdr:row>
      <xdr:rowOff>104775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C45CBB27-219C-4042-959B-ACE78E51AAA1}"/>
            </a:ext>
          </a:extLst>
        </xdr:cNvPr>
        <xdr:cNvSpPr>
          <a:spLocks noChangeArrowheads="1"/>
        </xdr:cNvSpPr>
      </xdr:nvSpPr>
      <xdr:spPr bwMode="auto">
        <a:xfrm>
          <a:off x="5661025" y="2851150"/>
          <a:ext cx="1333500" cy="581025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</a:ln>
      </xdr:spPr>
      <xdr:txBody>
        <a:bodyPr/>
        <a:lstStyle/>
        <a:p>
          <a:endParaRPr/>
        </a:p>
      </xdr:txBody>
    </xdr:sp>
    <xdr:clientData/>
  </xdr:twoCellAnchor>
  <xdr:twoCellAnchor>
    <xdr:from>
      <xdr:col>7</xdr:col>
      <xdr:colOff>85725</xdr:colOff>
      <xdr:row>17</xdr:row>
      <xdr:rowOff>0</xdr:rowOff>
    </xdr:from>
    <xdr:to>
      <xdr:col>8</xdr:col>
      <xdr:colOff>504825</xdr:colOff>
      <xdr:row>20</xdr:row>
      <xdr:rowOff>9525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15A0BAAE-4FB9-6446-AA57-63ED3457FB82}"/>
            </a:ext>
          </a:extLst>
        </xdr:cNvPr>
        <xdr:cNvSpPr>
          <a:spLocks noChangeArrowheads="1"/>
        </xdr:cNvSpPr>
      </xdr:nvSpPr>
      <xdr:spPr bwMode="auto">
        <a:xfrm>
          <a:off x="5661025" y="3708400"/>
          <a:ext cx="1333500" cy="581025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</a:ln>
      </xdr:spPr>
      <xdr:txBody>
        <a:bodyPr/>
        <a:lstStyle/>
        <a:p>
          <a:endParaRPr/>
        </a:p>
      </xdr:txBody>
    </xdr:sp>
    <xdr:clientData/>
  </xdr:twoCellAnchor>
  <xdr:twoCellAnchor>
    <xdr:from>
      <xdr:col>12</xdr:col>
      <xdr:colOff>85725</xdr:colOff>
      <xdr:row>10</xdr:row>
      <xdr:rowOff>171450</xdr:rowOff>
    </xdr:from>
    <xdr:to>
      <xdr:col>13</xdr:col>
      <xdr:colOff>504825</xdr:colOff>
      <xdr:row>13</xdr:row>
      <xdr:rowOff>180975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22D66EB2-E680-9640-A35D-1EB0540FBAD0}"/>
            </a:ext>
          </a:extLst>
        </xdr:cNvPr>
        <xdr:cNvSpPr>
          <a:spLocks noChangeArrowheads="1"/>
        </xdr:cNvSpPr>
      </xdr:nvSpPr>
      <xdr:spPr bwMode="auto">
        <a:xfrm>
          <a:off x="9267825" y="2546350"/>
          <a:ext cx="1092200" cy="581025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</a:ln>
      </xdr:spPr>
      <xdr:txBody>
        <a:bodyPr vertOverflow="clip" wrap="square" lIns="27432" tIns="22860" rIns="27432" bIns="0" anchor="t" upright="1"/>
        <a:lstStyle/>
        <a:p>
          <a:pPr algn="ctr" rtl="0"/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/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A</a:t>
          </a:r>
          <a:endParaRPr lang="en-US"/>
        </a:p>
      </xdr:txBody>
    </xdr:sp>
    <xdr:clientData/>
  </xdr:twoCellAnchor>
  <xdr:twoCellAnchor>
    <xdr:from>
      <xdr:col>11</xdr:col>
      <xdr:colOff>590550</xdr:colOff>
      <xdr:row>15</xdr:row>
      <xdr:rowOff>133350</xdr:rowOff>
    </xdr:from>
    <xdr:to>
      <xdr:col>13</xdr:col>
      <xdr:colOff>400050</xdr:colOff>
      <xdr:row>18</xdr:row>
      <xdr:rowOff>142875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B3340536-69D4-6F45-9371-D075A0C440D4}"/>
            </a:ext>
          </a:extLst>
        </xdr:cNvPr>
        <xdr:cNvSpPr>
          <a:spLocks noChangeArrowheads="1"/>
        </xdr:cNvSpPr>
      </xdr:nvSpPr>
      <xdr:spPr bwMode="auto">
        <a:xfrm>
          <a:off x="9099550" y="3460750"/>
          <a:ext cx="1155700" cy="581025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</a:ln>
      </xdr:spPr>
      <xdr:txBody>
        <a:bodyPr vertOverflow="clip" wrap="square" lIns="27432" tIns="22860" rIns="27432" bIns="0" anchor="t" upright="1"/>
        <a:lstStyle/>
        <a:p>
          <a:pPr algn="ctr" rtl="0"/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/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B</a:t>
          </a:r>
          <a:endParaRPr lang="en-US"/>
        </a:p>
      </xdr:txBody>
    </xdr:sp>
    <xdr:clientData/>
  </xdr:twoCellAnchor>
  <xdr:twoCellAnchor>
    <xdr:from>
      <xdr:col>8</xdr:col>
      <xdr:colOff>533400</xdr:colOff>
      <xdr:row>9</xdr:row>
      <xdr:rowOff>133350</xdr:rowOff>
    </xdr:from>
    <xdr:to>
      <xdr:col>12</xdr:col>
      <xdr:colOff>114300</xdr:colOff>
      <xdr:row>12</xdr:row>
      <xdr:rowOff>28575</xdr:rowOff>
    </xdr:to>
    <xdr:sp macro="" textlink="">
      <xdr:nvSpPr>
        <xdr:cNvPr id="7" name="Line 6">
          <a:extLst>
            <a:ext uri="{FF2B5EF4-FFF2-40B4-BE49-F238E27FC236}">
              <a16:creationId xmlns:a16="http://schemas.microsoft.com/office/drawing/2014/main" id="{1D9EDF8E-AA37-B84E-A80D-31F0087BC3F1}"/>
            </a:ext>
          </a:extLst>
        </xdr:cNvPr>
        <xdr:cNvSpPr>
          <a:spLocks noChangeShapeType="1"/>
        </xdr:cNvSpPr>
      </xdr:nvSpPr>
      <xdr:spPr bwMode="auto">
        <a:xfrm>
          <a:off x="7023100" y="2317750"/>
          <a:ext cx="2273300" cy="466725"/>
        </a:xfrm>
        <a:prstGeom prst="line">
          <a:avLst/>
        </a:prstGeom>
        <a:noFill/>
        <a:ln w="9525">
          <a:solidFill>
            <a:srgbClr val="0000FF"/>
          </a:solidFill>
          <a:round/>
          <a:tailEnd type="triangle" w="med" len="med"/>
        </a:ln>
      </xdr:spPr>
      <xdr:txBody>
        <a:bodyPr/>
        <a:lstStyle/>
        <a:p>
          <a:endParaRPr/>
        </a:p>
      </xdr:txBody>
    </xdr:sp>
    <xdr:clientData/>
  </xdr:twoCellAnchor>
  <xdr:twoCellAnchor>
    <xdr:from>
      <xdr:col>8</xdr:col>
      <xdr:colOff>533400</xdr:colOff>
      <xdr:row>9</xdr:row>
      <xdr:rowOff>152400</xdr:rowOff>
    </xdr:from>
    <xdr:to>
      <xdr:col>11</xdr:col>
      <xdr:colOff>581025</xdr:colOff>
      <xdr:row>17</xdr:row>
      <xdr:rowOff>38100</xdr:rowOff>
    </xdr:to>
    <xdr:sp macro="" textlink="">
      <xdr:nvSpPr>
        <xdr:cNvPr id="8" name="Line 7">
          <a:extLst>
            <a:ext uri="{FF2B5EF4-FFF2-40B4-BE49-F238E27FC236}">
              <a16:creationId xmlns:a16="http://schemas.microsoft.com/office/drawing/2014/main" id="{335867B8-87F8-8E49-8C46-1180AFE2CA83}"/>
            </a:ext>
          </a:extLst>
        </xdr:cNvPr>
        <xdr:cNvSpPr>
          <a:spLocks noChangeShapeType="1"/>
        </xdr:cNvSpPr>
      </xdr:nvSpPr>
      <xdr:spPr bwMode="auto">
        <a:xfrm>
          <a:off x="7023100" y="2336800"/>
          <a:ext cx="2066925" cy="1409700"/>
        </a:xfrm>
        <a:prstGeom prst="line">
          <a:avLst/>
        </a:prstGeom>
        <a:noFill/>
        <a:ln w="9525">
          <a:solidFill>
            <a:srgbClr val="FF0000"/>
          </a:solidFill>
          <a:round/>
          <a:tailEnd type="triangle" w="med" len="med"/>
        </a:ln>
      </xdr:spPr>
      <xdr:txBody>
        <a:bodyPr/>
        <a:lstStyle/>
        <a:p>
          <a:endParaRPr/>
        </a:p>
      </xdr:txBody>
    </xdr:sp>
    <xdr:clientData/>
  </xdr:twoCellAnchor>
  <xdr:twoCellAnchor>
    <xdr:from>
      <xdr:col>8</xdr:col>
      <xdr:colOff>504825</xdr:colOff>
      <xdr:row>12</xdr:row>
      <xdr:rowOff>76200</xdr:rowOff>
    </xdr:from>
    <xdr:to>
      <xdr:col>12</xdr:col>
      <xdr:colOff>47625</xdr:colOff>
      <xdr:row>14</xdr:row>
      <xdr:rowOff>9525</xdr:rowOff>
    </xdr:to>
    <xdr:sp macro="" textlink="">
      <xdr:nvSpPr>
        <xdr:cNvPr id="9" name="Line 8">
          <a:extLst>
            <a:ext uri="{FF2B5EF4-FFF2-40B4-BE49-F238E27FC236}">
              <a16:creationId xmlns:a16="http://schemas.microsoft.com/office/drawing/2014/main" id="{4F68AB11-41C7-5744-9ED3-922F90529D96}"/>
            </a:ext>
          </a:extLst>
        </xdr:cNvPr>
        <xdr:cNvSpPr>
          <a:spLocks noChangeShapeType="1"/>
        </xdr:cNvSpPr>
      </xdr:nvSpPr>
      <xdr:spPr bwMode="auto">
        <a:xfrm flipV="1">
          <a:off x="6994525" y="2832100"/>
          <a:ext cx="2235200" cy="314325"/>
        </a:xfrm>
        <a:prstGeom prst="line">
          <a:avLst/>
        </a:prstGeom>
        <a:noFill/>
        <a:ln w="9525">
          <a:solidFill>
            <a:srgbClr val="0000FF"/>
          </a:solidFill>
          <a:round/>
          <a:tailEnd type="triangle" w="med" len="med"/>
        </a:ln>
      </xdr:spPr>
      <xdr:txBody>
        <a:bodyPr/>
        <a:lstStyle/>
        <a:p>
          <a:endParaRPr/>
        </a:p>
      </xdr:txBody>
    </xdr:sp>
    <xdr:clientData/>
  </xdr:twoCellAnchor>
  <xdr:twoCellAnchor>
    <xdr:from>
      <xdr:col>8</xdr:col>
      <xdr:colOff>457200</xdr:colOff>
      <xdr:row>14</xdr:row>
      <xdr:rowOff>9525</xdr:rowOff>
    </xdr:from>
    <xdr:to>
      <xdr:col>11</xdr:col>
      <xdr:colOff>590550</xdr:colOff>
      <xdr:row>17</xdr:row>
      <xdr:rowOff>38100</xdr:rowOff>
    </xdr:to>
    <xdr:sp macro="" textlink="">
      <xdr:nvSpPr>
        <xdr:cNvPr id="10" name="Line 9">
          <a:extLst>
            <a:ext uri="{FF2B5EF4-FFF2-40B4-BE49-F238E27FC236}">
              <a16:creationId xmlns:a16="http://schemas.microsoft.com/office/drawing/2014/main" id="{33CD2739-FE5B-CA4C-B6C8-B3C8A43FCFE8}"/>
            </a:ext>
          </a:extLst>
        </xdr:cNvPr>
        <xdr:cNvSpPr>
          <a:spLocks noChangeShapeType="1"/>
        </xdr:cNvSpPr>
      </xdr:nvSpPr>
      <xdr:spPr bwMode="auto">
        <a:xfrm>
          <a:off x="6946900" y="3146425"/>
          <a:ext cx="2152650" cy="600075"/>
        </a:xfrm>
        <a:prstGeom prst="line">
          <a:avLst/>
        </a:prstGeom>
        <a:noFill/>
        <a:ln w="9525">
          <a:solidFill>
            <a:srgbClr val="FF0000"/>
          </a:solidFill>
          <a:round/>
          <a:tailEnd type="triangle" w="med" len="med"/>
        </a:ln>
      </xdr:spPr>
      <xdr:txBody>
        <a:bodyPr/>
        <a:lstStyle/>
        <a:p>
          <a:endParaRPr/>
        </a:p>
      </xdr:txBody>
    </xdr:sp>
    <xdr:clientData/>
  </xdr:twoCellAnchor>
  <xdr:twoCellAnchor>
    <xdr:from>
      <xdr:col>8</xdr:col>
      <xdr:colOff>485775</xdr:colOff>
      <xdr:row>17</xdr:row>
      <xdr:rowOff>38100</xdr:rowOff>
    </xdr:from>
    <xdr:to>
      <xdr:col>11</xdr:col>
      <xdr:colOff>590550</xdr:colOff>
      <xdr:row>18</xdr:row>
      <xdr:rowOff>85725</xdr:rowOff>
    </xdr:to>
    <xdr:sp macro="" textlink="">
      <xdr:nvSpPr>
        <xdr:cNvPr id="11" name="Line 10">
          <a:extLst>
            <a:ext uri="{FF2B5EF4-FFF2-40B4-BE49-F238E27FC236}">
              <a16:creationId xmlns:a16="http://schemas.microsoft.com/office/drawing/2014/main" id="{3AEC4731-58EB-0440-B276-B42AD7F500F3}"/>
            </a:ext>
          </a:extLst>
        </xdr:cNvPr>
        <xdr:cNvSpPr>
          <a:spLocks noChangeShapeType="1"/>
        </xdr:cNvSpPr>
      </xdr:nvSpPr>
      <xdr:spPr bwMode="auto">
        <a:xfrm flipV="1">
          <a:off x="6975475" y="3746500"/>
          <a:ext cx="2124075" cy="238125"/>
        </a:xfrm>
        <a:prstGeom prst="line">
          <a:avLst/>
        </a:prstGeom>
        <a:noFill/>
        <a:ln w="9525">
          <a:solidFill>
            <a:srgbClr val="FF0000"/>
          </a:solidFill>
          <a:round/>
          <a:tailEnd type="triangle" w="med" len="med"/>
        </a:ln>
      </xdr:spPr>
      <xdr:txBody>
        <a:bodyPr/>
        <a:lstStyle/>
        <a:p>
          <a:endParaRPr/>
        </a:p>
      </xdr:txBody>
    </xdr:sp>
    <xdr:clientData/>
  </xdr:twoCellAnchor>
  <xdr:twoCellAnchor>
    <xdr:from>
      <xdr:col>8</xdr:col>
      <xdr:colOff>485775</xdr:colOff>
      <xdr:row>12</xdr:row>
      <xdr:rowOff>38100</xdr:rowOff>
    </xdr:from>
    <xdr:to>
      <xdr:col>12</xdr:col>
      <xdr:colOff>104775</xdr:colOff>
      <xdr:row>18</xdr:row>
      <xdr:rowOff>57150</xdr:rowOff>
    </xdr:to>
    <xdr:sp macro="" textlink="">
      <xdr:nvSpPr>
        <xdr:cNvPr id="12" name="Line 11">
          <a:extLst>
            <a:ext uri="{FF2B5EF4-FFF2-40B4-BE49-F238E27FC236}">
              <a16:creationId xmlns:a16="http://schemas.microsoft.com/office/drawing/2014/main" id="{FAB5E370-CCC3-224F-88C5-3EA0D17AD28D}"/>
            </a:ext>
          </a:extLst>
        </xdr:cNvPr>
        <xdr:cNvSpPr>
          <a:spLocks noChangeShapeType="1"/>
        </xdr:cNvSpPr>
      </xdr:nvSpPr>
      <xdr:spPr bwMode="auto">
        <a:xfrm flipV="1">
          <a:off x="6975475" y="2794000"/>
          <a:ext cx="2311400" cy="1162050"/>
        </a:xfrm>
        <a:prstGeom prst="line">
          <a:avLst/>
        </a:prstGeom>
        <a:noFill/>
        <a:ln w="9525">
          <a:solidFill>
            <a:srgbClr val="0000FF"/>
          </a:solidFill>
          <a:round/>
          <a:tailEnd type="triangle" w="med" len="med"/>
        </a:ln>
      </xdr:spPr>
      <xdr:txBody>
        <a:bodyPr/>
        <a:lstStyle/>
        <a:p>
          <a:endParaRPr/>
        </a:p>
      </xdr:txBody>
    </xdr:sp>
    <xdr:clientData/>
  </xdr:twoCellAnchor>
  <xdr:twoCellAnchor>
    <xdr:from>
      <xdr:col>15</xdr:col>
      <xdr:colOff>285750</xdr:colOff>
      <xdr:row>13</xdr:row>
      <xdr:rowOff>9525</xdr:rowOff>
    </xdr:from>
    <xdr:to>
      <xdr:col>16</xdr:col>
      <xdr:colOff>590550</xdr:colOff>
      <xdr:row>16</xdr:row>
      <xdr:rowOff>47625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252F4015-4F48-2D4B-9DE3-3F7A87690A94}"/>
            </a:ext>
          </a:extLst>
        </xdr:cNvPr>
        <xdr:cNvSpPr>
          <a:spLocks noChangeArrowheads="1"/>
        </xdr:cNvSpPr>
      </xdr:nvSpPr>
      <xdr:spPr bwMode="auto">
        <a:xfrm>
          <a:off x="11487150" y="2955925"/>
          <a:ext cx="977900" cy="609600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</a:ln>
      </xdr:spPr>
      <xdr:txBody>
        <a:bodyPr/>
        <a:lstStyle/>
        <a:p>
          <a:endParaRPr/>
        </a:p>
      </xdr:txBody>
    </xdr:sp>
    <xdr:clientData/>
  </xdr:twoCellAnchor>
  <xdr:twoCellAnchor>
    <xdr:from>
      <xdr:col>13</xdr:col>
      <xdr:colOff>504825</xdr:colOff>
      <xdr:row>12</xdr:row>
      <xdr:rowOff>47625</xdr:rowOff>
    </xdr:from>
    <xdr:to>
      <xdr:col>15</xdr:col>
      <xdr:colOff>304800</xdr:colOff>
      <xdr:row>14</xdr:row>
      <xdr:rowOff>57150</xdr:rowOff>
    </xdr:to>
    <xdr:sp macro="" textlink="">
      <xdr:nvSpPr>
        <xdr:cNvPr id="14" name="Line 13">
          <a:extLst>
            <a:ext uri="{FF2B5EF4-FFF2-40B4-BE49-F238E27FC236}">
              <a16:creationId xmlns:a16="http://schemas.microsoft.com/office/drawing/2014/main" id="{CE7C5121-0CA8-8E4D-B99D-DAE60951A9E9}"/>
            </a:ext>
          </a:extLst>
        </xdr:cNvPr>
        <xdr:cNvSpPr>
          <a:spLocks noChangeShapeType="1"/>
        </xdr:cNvSpPr>
      </xdr:nvSpPr>
      <xdr:spPr bwMode="auto">
        <a:xfrm>
          <a:off x="10360025" y="2803525"/>
          <a:ext cx="1146175" cy="390525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</xdr:spPr>
      <xdr:txBody>
        <a:bodyPr/>
        <a:lstStyle/>
        <a:p>
          <a:endParaRPr/>
        </a:p>
      </xdr:txBody>
    </xdr:sp>
    <xdr:clientData/>
  </xdr:twoCellAnchor>
  <xdr:twoCellAnchor>
    <xdr:from>
      <xdr:col>13</xdr:col>
      <xdr:colOff>400050</xdr:colOff>
      <xdr:row>14</xdr:row>
      <xdr:rowOff>66675</xdr:rowOff>
    </xdr:from>
    <xdr:to>
      <xdr:col>15</xdr:col>
      <xdr:colOff>295275</xdr:colOff>
      <xdr:row>17</xdr:row>
      <xdr:rowOff>66675</xdr:rowOff>
    </xdr:to>
    <xdr:sp macro="" textlink="">
      <xdr:nvSpPr>
        <xdr:cNvPr id="15" name="Line 14">
          <a:extLst>
            <a:ext uri="{FF2B5EF4-FFF2-40B4-BE49-F238E27FC236}">
              <a16:creationId xmlns:a16="http://schemas.microsoft.com/office/drawing/2014/main" id="{39C80A27-0AFB-F34C-8CDD-1131B5C8BBB5}"/>
            </a:ext>
          </a:extLst>
        </xdr:cNvPr>
        <xdr:cNvSpPr>
          <a:spLocks noChangeShapeType="1"/>
        </xdr:cNvSpPr>
      </xdr:nvSpPr>
      <xdr:spPr bwMode="auto">
        <a:xfrm flipV="1">
          <a:off x="10255250" y="3203575"/>
          <a:ext cx="1241425" cy="57150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</xdr:spPr>
      <xdr:txBody>
        <a:bodyPr/>
        <a:lstStyle/>
        <a:p>
          <a:endParaRPr/>
        </a:p>
      </xdr:txBody>
    </xdr:sp>
    <xdr:clientData/>
  </xdr:twoCellAnchor>
  <xdr:twoCellAnchor>
    <xdr:from>
      <xdr:col>7</xdr:col>
      <xdr:colOff>104775</xdr:colOff>
      <xdr:row>3</xdr:row>
      <xdr:rowOff>95250</xdr:rowOff>
    </xdr:from>
    <xdr:to>
      <xdr:col>8</xdr:col>
      <xdr:colOff>523875</xdr:colOff>
      <xdr:row>6</xdr:row>
      <xdr:rowOff>104775</xdr:rowOff>
    </xdr:to>
    <xdr:sp macro="" textlink="">
      <xdr:nvSpPr>
        <xdr:cNvPr id="16" name="Oval 15">
          <a:extLst>
            <a:ext uri="{FF2B5EF4-FFF2-40B4-BE49-F238E27FC236}">
              <a16:creationId xmlns:a16="http://schemas.microsoft.com/office/drawing/2014/main" id="{08D6A967-1DF3-F04A-86A2-B4AC09AA36FF}"/>
            </a:ext>
          </a:extLst>
        </xdr:cNvPr>
        <xdr:cNvSpPr>
          <a:spLocks noChangeArrowheads="1"/>
        </xdr:cNvSpPr>
      </xdr:nvSpPr>
      <xdr:spPr bwMode="auto">
        <a:xfrm>
          <a:off x="5680075" y="1098550"/>
          <a:ext cx="1333500" cy="619125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prstDash val="dash"/>
          <a:round/>
        </a:ln>
      </xdr:spPr>
      <xdr:txBody>
        <a:bodyPr/>
        <a:lstStyle/>
        <a:p>
          <a:endParaRPr/>
        </a:p>
      </xdr:txBody>
    </xdr:sp>
    <xdr:clientData/>
  </xdr:twoCellAnchor>
  <xdr:twoCellAnchor>
    <xdr:from>
      <xdr:col>8</xdr:col>
      <xdr:colOff>533400</xdr:colOff>
      <xdr:row>5</xdr:row>
      <xdr:rowOff>28575</xdr:rowOff>
    </xdr:from>
    <xdr:to>
      <xdr:col>12</xdr:col>
      <xdr:colOff>66675</xdr:colOff>
      <xdr:row>12</xdr:row>
      <xdr:rowOff>28575</xdr:rowOff>
    </xdr:to>
    <xdr:sp macro="" textlink="">
      <xdr:nvSpPr>
        <xdr:cNvPr id="17" name="Line 16">
          <a:extLst>
            <a:ext uri="{FF2B5EF4-FFF2-40B4-BE49-F238E27FC236}">
              <a16:creationId xmlns:a16="http://schemas.microsoft.com/office/drawing/2014/main" id="{EC6E89FA-C24A-264E-B80A-F61A7E34522F}"/>
            </a:ext>
          </a:extLst>
        </xdr:cNvPr>
        <xdr:cNvSpPr>
          <a:spLocks noChangeShapeType="1"/>
        </xdr:cNvSpPr>
      </xdr:nvSpPr>
      <xdr:spPr bwMode="auto">
        <a:xfrm>
          <a:off x="7023100" y="1450975"/>
          <a:ext cx="2225675" cy="1333500"/>
        </a:xfrm>
        <a:prstGeom prst="line">
          <a:avLst/>
        </a:prstGeom>
        <a:noFill/>
        <a:ln w="9525">
          <a:solidFill>
            <a:srgbClr val="0000FF"/>
          </a:solidFill>
          <a:prstDash val="dash"/>
          <a:round/>
          <a:tailEnd type="triangle" w="med" len="med"/>
        </a:ln>
      </xdr:spPr>
      <xdr:txBody>
        <a:bodyPr/>
        <a:lstStyle/>
        <a:p>
          <a:endParaRPr/>
        </a:p>
      </xdr:txBody>
    </xdr:sp>
    <xdr:clientData/>
  </xdr:twoCellAnchor>
  <xdr:twoCellAnchor>
    <xdr:from>
      <xdr:col>8</xdr:col>
      <xdr:colOff>514350</xdr:colOff>
      <xdr:row>5</xdr:row>
      <xdr:rowOff>28575</xdr:rowOff>
    </xdr:from>
    <xdr:to>
      <xdr:col>11</xdr:col>
      <xdr:colOff>571500</xdr:colOff>
      <xdr:row>17</xdr:row>
      <xdr:rowOff>57150</xdr:rowOff>
    </xdr:to>
    <xdr:sp macro="" textlink="">
      <xdr:nvSpPr>
        <xdr:cNvPr id="18" name="Line 17">
          <a:extLst>
            <a:ext uri="{FF2B5EF4-FFF2-40B4-BE49-F238E27FC236}">
              <a16:creationId xmlns:a16="http://schemas.microsoft.com/office/drawing/2014/main" id="{107CAF8B-8428-E449-A89E-580251AEC9BD}"/>
            </a:ext>
          </a:extLst>
        </xdr:cNvPr>
        <xdr:cNvSpPr>
          <a:spLocks noChangeShapeType="1"/>
        </xdr:cNvSpPr>
      </xdr:nvSpPr>
      <xdr:spPr bwMode="auto">
        <a:xfrm>
          <a:off x="7004050" y="1450975"/>
          <a:ext cx="2076450" cy="2314575"/>
        </a:xfrm>
        <a:prstGeom prst="line">
          <a:avLst/>
        </a:prstGeom>
        <a:noFill/>
        <a:ln w="9525">
          <a:solidFill>
            <a:srgbClr val="FF0000"/>
          </a:solidFill>
          <a:prstDash val="dash"/>
          <a:round/>
          <a:tailEnd type="triangle" w="med" len="med"/>
        </a:ln>
      </xdr:spPr>
      <xdr:txBody>
        <a:bodyPr/>
        <a:lstStyle/>
        <a:p>
          <a:endParaRPr/>
        </a:p>
      </xdr:txBody>
    </xdr:sp>
    <xdr:clientData/>
  </xdr:twoCellAnchor>
  <xdr:twoCellAnchor>
    <xdr:from>
      <xdr:col>12</xdr:col>
      <xdr:colOff>104775</xdr:colOff>
      <xdr:row>5</xdr:row>
      <xdr:rowOff>28575</xdr:rowOff>
    </xdr:from>
    <xdr:to>
      <xdr:col>13</xdr:col>
      <xdr:colOff>523875</xdr:colOff>
      <xdr:row>8</xdr:row>
      <xdr:rowOff>38100</xdr:rowOff>
    </xdr:to>
    <xdr:sp macro="" textlink="">
      <xdr:nvSpPr>
        <xdr:cNvPr id="19" name="Oval 18">
          <a:extLst>
            <a:ext uri="{FF2B5EF4-FFF2-40B4-BE49-F238E27FC236}">
              <a16:creationId xmlns:a16="http://schemas.microsoft.com/office/drawing/2014/main" id="{C5E90745-6ADE-7645-AAA0-F0C79DCBF26A}"/>
            </a:ext>
          </a:extLst>
        </xdr:cNvPr>
        <xdr:cNvSpPr>
          <a:spLocks noChangeArrowheads="1"/>
        </xdr:cNvSpPr>
      </xdr:nvSpPr>
      <xdr:spPr bwMode="auto">
        <a:xfrm>
          <a:off x="9286875" y="1450975"/>
          <a:ext cx="1092200" cy="581025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prstDash val="dash"/>
          <a:round/>
        </a:ln>
      </xdr:spPr>
      <xdr:txBody>
        <a:bodyPr vertOverflow="clip" wrap="square" lIns="27432" tIns="22860" rIns="27432" bIns="0" anchor="t" upright="1"/>
        <a:lstStyle/>
        <a:p>
          <a:pPr algn="ctr" rtl="0"/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/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XX</a:t>
          </a:r>
        </a:p>
        <a:p>
          <a:pPr algn="ctr" rtl="0"/>
          <a:endParaRPr lang="en-US"/>
        </a:p>
      </xdr:txBody>
    </xdr:sp>
    <xdr:clientData/>
  </xdr:twoCellAnchor>
  <xdr:twoCellAnchor>
    <xdr:from>
      <xdr:col>13</xdr:col>
      <xdr:colOff>533400</xdr:colOff>
      <xdr:row>6</xdr:row>
      <xdr:rowOff>142875</xdr:rowOff>
    </xdr:from>
    <xdr:to>
      <xdr:col>15</xdr:col>
      <xdr:colOff>295275</xdr:colOff>
      <xdr:row>14</xdr:row>
      <xdr:rowOff>47625</xdr:rowOff>
    </xdr:to>
    <xdr:sp macro="" textlink="">
      <xdr:nvSpPr>
        <xdr:cNvPr id="20" name="Line 19">
          <a:extLst>
            <a:ext uri="{FF2B5EF4-FFF2-40B4-BE49-F238E27FC236}">
              <a16:creationId xmlns:a16="http://schemas.microsoft.com/office/drawing/2014/main" id="{DEB96F88-F136-F343-A701-122E1EA9E3C7}"/>
            </a:ext>
          </a:extLst>
        </xdr:cNvPr>
        <xdr:cNvSpPr>
          <a:spLocks noChangeShapeType="1"/>
        </xdr:cNvSpPr>
      </xdr:nvSpPr>
      <xdr:spPr bwMode="auto">
        <a:xfrm>
          <a:off x="10388600" y="1755775"/>
          <a:ext cx="1108075" cy="1428750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tailEnd type="triangle" w="med" len="med"/>
        </a:ln>
      </xdr:spPr>
      <xdr:txBody>
        <a:bodyPr/>
        <a:lstStyle/>
        <a:p>
          <a:endParaRPr/>
        </a:p>
      </xdr:txBody>
    </xdr:sp>
    <xdr:clientData/>
  </xdr:twoCellAnchor>
  <xdr:oneCellAnchor>
    <xdr:from>
      <xdr:col>7</xdr:col>
      <xdr:colOff>323850</xdr:colOff>
      <xdr:row>9</xdr:row>
      <xdr:rowOff>57150</xdr:rowOff>
    </xdr:from>
    <xdr:ext cx="428625" cy="171450"/>
    <xdr:sp macro="" textlink="">
      <xdr:nvSpPr>
        <xdr:cNvPr id="21" name="Text Box 22">
          <a:extLst>
            <a:ext uri="{FF2B5EF4-FFF2-40B4-BE49-F238E27FC236}">
              <a16:creationId xmlns:a16="http://schemas.microsoft.com/office/drawing/2014/main" id="{076A5570-9FF5-6449-AE52-36650F3FFA03}"/>
            </a:ext>
          </a:extLst>
        </xdr:cNvPr>
        <xdr:cNvSpPr txBox="1">
          <a:spLocks noChangeArrowheads="1"/>
        </xdr:cNvSpPr>
      </xdr:nvSpPr>
      <xdr:spPr bwMode="auto">
        <a:xfrm>
          <a:off x="5899150" y="2241550"/>
          <a:ext cx="428625" cy="171450"/>
        </a:xfrm>
        <a:prstGeom prst="rect">
          <a:avLst/>
        </a:prstGeom>
        <a:noFill/>
        <a:ln>
          <a:noFill/>
        </a:ln>
      </xdr:spPr>
      <xdr:txBody>
        <a:bodyPr wrap="none" lIns="18288" tIns="22860" rIns="0" bIns="0" rtlCol="0" anchor="t" upright="1">
          <a:spAutoFit/>
        </a:bodyPr>
        <a:lstStyle/>
        <a:p>
          <a:pPr algn="l" rtl="0"/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Node 1</a:t>
          </a:r>
          <a:endParaRPr lang="en-US"/>
        </a:p>
      </xdr:txBody>
    </xdr:sp>
    <xdr:clientData/>
  </xdr:oneCellAnchor>
  <xdr:oneCellAnchor>
    <xdr:from>
      <xdr:col>7</xdr:col>
      <xdr:colOff>276225</xdr:colOff>
      <xdr:row>13</xdr:row>
      <xdr:rowOff>114300</xdr:rowOff>
    </xdr:from>
    <xdr:ext cx="428625" cy="171450"/>
    <xdr:sp macro="" textlink="">
      <xdr:nvSpPr>
        <xdr:cNvPr id="22" name="Text Box 23">
          <a:extLst>
            <a:ext uri="{FF2B5EF4-FFF2-40B4-BE49-F238E27FC236}">
              <a16:creationId xmlns:a16="http://schemas.microsoft.com/office/drawing/2014/main" id="{0F8B6604-4C87-B74C-B933-CBFD08960E66}"/>
            </a:ext>
          </a:extLst>
        </xdr:cNvPr>
        <xdr:cNvSpPr txBox="1">
          <a:spLocks noChangeArrowheads="1"/>
        </xdr:cNvSpPr>
      </xdr:nvSpPr>
      <xdr:spPr bwMode="auto">
        <a:xfrm>
          <a:off x="5851525" y="3060700"/>
          <a:ext cx="428625" cy="171450"/>
        </a:xfrm>
        <a:prstGeom prst="rect">
          <a:avLst/>
        </a:prstGeom>
        <a:noFill/>
        <a:ln>
          <a:noFill/>
        </a:ln>
      </xdr:spPr>
      <xdr:txBody>
        <a:bodyPr wrap="none" lIns="18288" tIns="22860" rIns="0" bIns="0" rtlCol="0" anchor="t" upright="1">
          <a:spAutoFit/>
        </a:bodyPr>
        <a:lstStyle/>
        <a:p>
          <a:pPr algn="l" rtl="0"/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Node 2</a:t>
          </a:r>
          <a:endParaRPr lang="en-US"/>
        </a:p>
      </xdr:txBody>
    </xdr:sp>
    <xdr:clientData/>
  </xdr:oneCellAnchor>
  <xdr:oneCellAnchor>
    <xdr:from>
      <xdr:col>7</xdr:col>
      <xdr:colOff>352425</xdr:colOff>
      <xdr:row>18</xdr:row>
      <xdr:rowOff>9525</xdr:rowOff>
    </xdr:from>
    <xdr:ext cx="428625" cy="171450"/>
    <xdr:sp macro="" textlink="">
      <xdr:nvSpPr>
        <xdr:cNvPr id="23" name="Text Box 25">
          <a:extLst>
            <a:ext uri="{FF2B5EF4-FFF2-40B4-BE49-F238E27FC236}">
              <a16:creationId xmlns:a16="http://schemas.microsoft.com/office/drawing/2014/main" id="{31C4710A-7741-A64D-9BAC-9BB8E648AE6F}"/>
            </a:ext>
          </a:extLst>
        </xdr:cNvPr>
        <xdr:cNvSpPr txBox="1">
          <a:spLocks noChangeArrowheads="1"/>
        </xdr:cNvSpPr>
      </xdr:nvSpPr>
      <xdr:spPr bwMode="auto">
        <a:xfrm>
          <a:off x="5927725" y="3908425"/>
          <a:ext cx="428625" cy="171450"/>
        </a:xfrm>
        <a:prstGeom prst="rect">
          <a:avLst/>
        </a:prstGeom>
        <a:noFill/>
        <a:ln>
          <a:noFill/>
        </a:ln>
      </xdr:spPr>
      <xdr:txBody>
        <a:bodyPr wrap="none" lIns="18288" tIns="22860" rIns="0" bIns="0" rtlCol="0" anchor="t" upright="1">
          <a:spAutoFit/>
        </a:bodyPr>
        <a:lstStyle/>
        <a:p>
          <a:pPr algn="l" rtl="0"/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Node 3</a:t>
          </a:r>
          <a:endParaRPr lang="en-US"/>
        </a:p>
      </xdr:txBody>
    </xdr:sp>
    <xdr:clientData/>
  </xdr:oneCellAnchor>
  <xdr:oneCellAnchor>
    <xdr:from>
      <xdr:col>7</xdr:col>
      <xdr:colOff>409575</xdr:colOff>
      <xdr:row>4</xdr:row>
      <xdr:rowOff>85725</xdr:rowOff>
    </xdr:from>
    <xdr:ext cx="95250" cy="171450"/>
    <xdr:sp macro="" textlink="">
      <xdr:nvSpPr>
        <xdr:cNvPr id="24" name="Text Box 26">
          <a:extLst>
            <a:ext uri="{FF2B5EF4-FFF2-40B4-BE49-F238E27FC236}">
              <a16:creationId xmlns:a16="http://schemas.microsoft.com/office/drawing/2014/main" id="{281FD53D-F85E-D449-82C9-68C299C2B25C}"/>
            </a:ext>
          </a:extLst>
        </xdr:cNvPr>
        <xdr:cNvSpPr txBox="1">
          <a:spLocks noChangeArrowheads="1"/>
        </xdr:cNvSpPr>
      </xdr:nvSpPr>
      <xdr:spPr bwMode="auto">
        <a:xfrm>
          <a:off x="5984875" y="1317625"/>
          <a:ext cx="95250" cy="171450"/>
        </a:xfrm>
        <a:prstGeom prst="rect">
          <a:avLst/>
        </a:prstGeom>
        <a:noFill/>
        <a:ln>
          <a:noFill/>
        </a:ln>
      </xdr:spPr>
      <xdr:txBody>
        <a:bodyPr wrap="none" lIns="18288" tIns="22860" rIns="0" bIns="0" rtlCol="0" anchor="t" upright="1">
          <a:spAutoFit/>
        </a:bodyPr>
        <a:lstStyle/>
        <a:p>
          <a:pPr algn="l" rtl="0"/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X</a:t>
          </a:r>
          <a:endParaRPr lang="en-US"/>
        </a:p>
      </xdr:txBody>
    </xdr:sp>
    <xdr:clientData/>
  </xdr:oneCellAnchor>
  <xdr:oneCellAnchor>
    <xdr:from>
      <xdr:col>16</xdr:col>
      <xdr:colOff>0</xdr:colOff>
      <xdr:row>14</xdr:row>
      <xdr:rowOff>9525</xdr:rowOff>
    </xdr:from>
    <xdr:ext cx="419100" cy="171450"/>
    <xdr:sp macro="" textlink="">
      <xdr:nvSpPr>
        <xdr:cNvPr id="25" name="Text Box 27">
          <a:extLst>
            <a:ext uri="{FF2B5EF4-FFF2-40B4-BE49-F238E27FC236}">
              <a16:creationId xmlns:a16="http://schemas.microsoft.com/office/drawing/2014/main" id="{B90640CB-4E52-B04D-B704-A201F7BAD5A5}"/>
            </a:ext>
          </a:extLst>
        </xdr:cNvPr>
        <xdr:cNvSpPr txBox="1">
          <a:spLocks noChangeArrowheads="1"/>
        </xdr:cNvSpPr>
      </xdr:nvSpPr>
      <xdr:spPr bwMode="auto">
        <a:xfrm>
          <a:off x="11874500" y="3146425"/>
          <a:ext cx="419100" cy="171450"/>
        </a:xfrm>
        <a:prstGeom prst="rect">
          <a:avLst/>
        </a:prstGeom>
        <a:noFill/>
        <a:ln>
          <a:noFill/>
        </a:ln>
      </xdr:spPr>
      <xdr:txBody>
        <a:bodyPr wrap="none" lIns="18288" tIns="22860" rIns="0" bIns="0" rtlCol="0" anchor="t" upright="1">
          <a:spAutoFit/>
        </a:bodyPr>
        <a:lstStyle/>
        <a:p>
          <a:pPr algn="l" rtl="0"/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Node z</a:t>
          </a:r>
          <a:endParaRPr lang="en-US"/>
        </a:p>
      </xdr:txBody>
    </xdr:sp>
    <xdr:clientData/>
  </xdr:oneCellAnchor>
  <xdr:twoCellAnchor>
    <xdr:from>
      <xdr:col>7</xdr:col>
      <xdr:colOff>66675</xdr:colOff>
      <xdr:row>21</xdr:row>
      <xdr:rowOff>28575</xdr:rowOff>
    </xdr:from>
    <xdr:to>
      <xdr:col>8</xdr:col>
      <xdr:colOff>485775</xdr:colOff>
      <xdr:row>24</xdr:row>
      <xdr:rowOff>38100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45B806D0-87A2-4C42-A102-DB3976CF8AA7}"/>
            </a:ext>
          </a:extLst>
        </xdr:cNvPr>
        <xdr:cNvSpPr>
          <a:spLocks noChangeArrowheads="1"/>
        </xdr:cNvSpPr>
      </xdr:nvSpPr>
      <xdr:spPr bwMode="auto">
        <a:xfrm>
          <a:off x="5641975" y="4498975"/>
          <a:ext cx="1333500" cy="581025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</a:ln>
      </xdr:spPr>
      <xdr:txBody>
        <a:bodyPr anchor="ctr"/>
        <a:lstStyle/>
        <a:p>
          <a:pPr algn="ctr"/>
          <a:r>
            <a:rPr lang="en-US"/>
            <a:t>Node 4</a:t>
          </a:r>
        </a:p>
      </xdr:txBody>
    </xdr:sp>
    <xdr:clientData/>
  </xdr:twoCellAnchor>
  <xdr:twoCellAnchor>
    <xdr:from>
      <xdr:col>8</xdr:col>
      <xdr:colOff>485775</xdr:colOff>
      <xdr:row>12</xdr:row>
      <xdr:rowOff>57150</xdr:rowOff>
    </xdr:from>
    <xdr:to>
      <xdr:col>12</xdr:col>
      <xdr:colOff>76200</xdr:colOff>
      <xdr:row>22</xdr:row>
      <xdr:rowOff>114300</xdr:rowOff>
    </xdr:to>
    <xdr:sp macro="" textlink="">
      <xdr:nvSpPr>
        <xdr:cNvPr id="27" name="Line 11">
          <a:extLst>
            <a:ext uri="{FF2B5EF4-FFF2-40B4-BE49-F238E27FC236}">
              <a16:creationId xmlns:a16="http://schemas.microsoft.com/office/drawing/2014/main" id="{41B1DBD6-1CBA-E045-BB7F-99AA7559B686}"/>
            </a:ext>
          </a:extLst>
        </xdr:cNvPr>
        <xdr:cNvSpPr>
          <a:spLocks noChangeShapeType="1"/>
        </xdr:cNvSpPr>
      </xdr:nvSpPr>
      <xdr:spPr bwMode="auto">
        <a:xfrm flipV="1">
          <a:off x="6975475" y="2813050"/>
          <a:ext cx="2282825" cy="1962150"/>
        </a:xfrm>
        <a:prstGeom prst="line">
          <a:avLst/>
        </a:prstGeom>
        <a:noFill/>
        <a:ln w="9525">
          <a:solidFill>
            <a:srgbClr val="0000FF"/>
          </a:solidFill>
          <a:prstDash val="dashDot"/>
          <a:round/>
          <a:tailEnd type="triangle" w="med" len="med"/>
        </a:ln>
      </xdr:spPr>
      <xdr:txBody>
        <a:bodyPr/>
        <a:lstStyle/>
        <a:p>
          <a:endParaRPr/>
        </a:p>
      </xdr:txBody>
    </xdr:sp>
    <xdr:clientData/>
  </xdr:twoCellAnchor>
  <xdr:twoCellAnchor>
    <xdr:from>
      <xdr:col>8</xdr:col>
      <xdr:colOff>485775</xdr:colOff>
      <xdr:row>17</xdr:row>
      <xdr:rowOff>47625</xdr:rowOff>
    </xdr:from>
    <xdr:to>
      <xdr:col>11</xdr:col>
      <xdr:colOff>552450</xdr:colOff>
      <xdr:row>22</xdr:row>
      <xdr:rowOff>104775</xdr:rowOff>
    </xdr:to>
    <xdr:sp macro="" textlink="">
      <xdr:nvSpPr>
        <xdr:cNvPr id="28" name="Line 10">
          <a:extLst>
            <a:ext uri="{FF2B5EF4-FFF2-40B4-BE49-F238E27FC236}">
              <a16:creationId xmlns:a16="http://schemas.microsoft.com/office/drawing/2014/main" id="{CF724171-8FFF-0B41-B15D-F82D5FC6C42F}"/>
            </a:ext>
          </a:extLst>
        </xdr:cNvPr>
        <xdr:cNvSpPr>
          <a:spLocks noChangeShapeType="1"/>
        </xdr:cNvSpPr>
      </xdr:nvSpPr>
      <xdr:spPr bwMode="auto">
        <a:xfrm flipV="1">
          <a:off x="6975475" y="3756025"/>
          <a:ext cx="2085975" cy="1009650"/>
        </a:xfrm>
        <a:prstGeom prst="line">
          <a:avLst/>
        </a:prstGeom>
        <a:noFill/>
        <a:ln w="9525">
          <a:solidFill>
            <a:srgbClr val="FF0000"/>
          </a:solidFill>
          <a:prstDash val="dashDot"/>
          <a:round/>
          <a:tailEnd type="triangle" w="med" len="med"/>
        </a:ln>
      </xdr:spPr>
      <xdr:txBody>
        <a:bodyPr/>
        <a:lstStyle/>
        <a:p>
          <a:endParaRPr/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2F908-6CAB-6E4A-8F95-57DFDC927C3C}">
  <dimension ref="A2:Q64"/>
  <sheetViews>
    <sheetView tabSelected="1" workbookViewId="0">
      <selection activeCell="M21" sqref="M21"/>
    </sheetView>
  </sheetViews>
  <sheetFormatPr baseColWidth="10" defaultRowHeight="16" x14ac:dyDescent="0.2"/>
  <cols>
    <col min="5" max="5" width="12.5" bestFit="1" customWidth="1"/>
  </cols>
  <sheetData>
    <row r="2" spans="1:17" x14ac:dyDescent="0.2">
      <c r="A2" s="10" t="s">
        <v>13</v>
      </c>
      <c r="B2" s="11" t="s">
        <v>15</v>
      </c>
    </row>
    <row r="3" spans="1:17" x14ac:dyDescent="0.2">
      <c r="A3" s="12" t="s">
        <v>14</v>
      </c>
      <c r="B3" s="13">
        <v>20015581</v>
      </c>
    </row>
    <row r="4" spans="1:17" x14ac:dyDescent="0.2"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</row>
    <row r="5" spans="1:17" x14ac:dyDescent="0.2">
      <c r="G5" s="30">
        <v>1</v>
      </c>
      <c r="H5" s="29"/>
      <c r="I5" s="29"/>
      <c r="J5" s="29"/>
      <c r="K5" s="29"/>
      <c r="L5" s="29"/>
      <c r="M5" s="29"/>
      <c r="N5" s="29"/>
      <c r="O5" s="29"/>
      <c r="P5" s="29"/>
      <c r="Q5" s="29"/>
    </row>
    <row r="6" spans="1:17" x14ac:dyDescent="0.2">
      <c r="G6" s="30"/>
      <c r="H6" s="29"/>
      <c r="I6" s="29"/>
      <c r="J6" s="29"/>
      <c r="K6" s="29"/>
      <c r="L6" s="30">
        <v>1</v>
      </c>
      <c r="M6" s="29"/>
      <c r="N6" s="29"/>
      <c r="O6" s="29"/>
      <c r="P6" s="29"/>
      <c r="Q6" s="29"/>
    </row>
    <row r="7" spans="1:17" ht="17" thickBot="1" x14ac:dyDescent="0.25">
      <c r="G7" s="30"/>
      <c r="H7" s="29"/>
      <c r="I7" s="29"/>
      <c r="J7" s="29"/>
      <c r="K7" s="29"/>
      <c r="L7" s="29"/>
      <c r="M7" s="29"/>
      <c r="N7" s="29"/>
      <c r="O7" s="29"/>
      <c r="P7" s="29"/>
      <c r="Q7" s="29"/>
    </row>
    <row r="8" spans="1:17" x14ac:dyDescent="0.2">
      <c r="A8" s="1" t="s">
        <v>0</v>
      </c>
      <c r="B8" s="2" t="s">
        <v>1</v>
      </c>
      <c r="C8" s="3" t="s">
        <v>2</v>
      </c>
      <c r="G8" s="30"/>
      <c r="H8" s="29"/>
      <c r="I8" s="29"/>
      <c r="J8" s="29"/>
      <c r="K8" s="31">
        <v>0.5</v>
      </c>
      <c r="L8" s="29"/>
      <c r="M8" s="29"/>
      <c r="N8" s="29"/>
      <c r="O8" s="29"/>
      <c r="P8" s="29"/>
      <c r="Q8" s="29"/>
    </row>
    <row r="9" spans="1:17" x14ac:dyDescent="0.2">
      <c r="A9" s="4" t="s">
        <v>3</v>
      </c>
      <c r="B9" s="5" t="s">
        <v>4</v>
      </c>
      <c r="C9" s="6">
        <v>0.5</v>
      </c>
      <c r="G9" s="30"/>
      <c r="H9" s="29"/>
      <c r="I9" s="29"/>
      <c r="J9" s="32">
        <v>0.7</v>
      </c>
      <c r="K9" s="29"/>
      <c r="L9" s="29"/>
      <c r="M9" s="29"/>
      <c r="N9" s="29"/>
      <c r="O9" s="29"/>
      <c r="P9" s="29"/>
      <c r="Q9" s="29"/>
    </row>
    <row r="10" spans="1:17" x14ac:dyDescent="0.2">
      <c r="A10" s="4" t="s">
        <v>5</v>
      </c>
      <c r="B10" s="5" t="s">
        <v>4</v>
      </c>
      <c r="C10" s="6">
        <v>0.6</v>
      </c>
      <c r="G10" s="30">
        <v>0.4</v>
      </c>
      <c r="H10" s="29"/>
      <c r="I10" s="29"/>
      <c r="J10" s="29"/>
      <c r="K10" s="29"/>
      <c r="L10" s="29"/>
      <c r="M10" s="29"/>
      <c r="N10" s="29"/>
      <c r="O10" s="33">
        <v>0.5</v>
      </c>
      <c r="P10" s="29"/>
      <c r="Q10" s="29"/>
    </row>
    <row r="11" spans="1:17" x14ac:dyDescent="0.2">
      <c r="A11" s="4" t="s">
        <v>6</v>
      </c>
      <c r="B11" s="5" t="s">
        <v>4</v>
      </c>
      <c r="C11" s="6">
        <v>0.8</v>
      </c>
      <c r="G11" s="30"/>
      <c r="H11" s="29"/>
      <c r="I11" s="29"/>
      <c r="J11" s="29"/>
      <c r="K11" s="29"/>
      <c r="L11" s="29"/>
      <c r="M11" s="34">
        <v>0.85319999999999996</v>
      </c>
      <c r="N11" s="29"/>
      <c r="O11" s="29"/>
      <c r="P11" s="29"/>
      <c r="Q11" s="29"/>
    </row>
    <row r="12" spans="1:17" x14ac:dyDescent="0.2">
      <c r="A12" s="4" t="s">
        <v>7</v>
      </c>
      <c r="B12" s="5" t="s">
        <v>4</v>
      </c>
      <c r="C12" s="6">
        <v>0.6</v>
      </c>
      <c r="G12" s="30"/>
      <c r="H12" s="29"/>
      <c r="I12" s="29"/>
      <c r="J12" s="29"/>
      <c r="K12" s="35">
        <v>0.6</v>
      </c>
      <c r="L12" s="29"/>
      <c r="M12" s="29"/>
      <c r="N12" s="29"/>
      <c r="O12" s="29"/>
      <c r="P12" s="29"/>
      <c r="Q12" s="29"/>
    </row>
    <row r="13" spans="1:17" x14ac:dyDescent="0.2">
      <c r="A13" s="4" t="s">
        <v>8</v>
      </c>
      <c r="B13" s="5" t="s">
        <v>4</v>
      </c>
      <c r="C13" s="6">
        <v>0.2</v>
      </c>
      <c r="G13" s="30"/>
      <c r="H13" s="29"/>
      <c r="I13" s="29"/>
      <c r="J13" s="32">
        <v>0.9</v>
      </c>
      <c r="K13" s="29"/>
      <c r="L13" s="29"/>
      <c r="M13" s="29"/>
      <c r="N13" s="29"/>
      <c r="O13" s="36">
        <v>0.9</v>
      </c>
      <c r="P13" s="29"/>
      <c r="Q13" s="37">
        <f>P58</f>
        <v>0.88643230033488507</v>
      </c>
    </row>
    <row r="14" spans="1:17" x14ac:dyDescent="0.2">
      <c r="A14" s="4" t="s">
        <v>9</v>
      </c>
      <c r="B14" s="5" t="s">
        <v>10</v>
      </c>
      <c r="C14" s="6">
        <v>0.7</v>
      </c>
      <c r="G14" s="30"/>
      <c r="H14" s="29"/>
      <c r="I14" s="29"/>
      <c r="J14" s="33" t="s">
        <v>33</v>
      </c>
      <c r="K14" s="35">
        <v>0.8</v>
      </c>
      <c r="L14" s="29"/>
      <c r="M14" s="29"/>
      <c r="N14" s="29"/>
      <c r="O14" s="29"/>
      <c r="P14" s="29"/>
      <c r="Q14" s="29"/>
    </row>
    <row r="15" spans="1:17" x14ac:dyDescent="0.2">
      <c r="A15" s="4" t="s">
        <v>5</v>
      </c>
      <c r="B15" s="5" t="s">
        <v>10</v>
      </c>
      <c r="C15" s="6">
        <v>0.9</v>
      </c>
      <c r="G15" s="30">
        <v>0.7</v>
      </c>
      <c r="H15" s="29"/>
      <c r="I15" s="29"/>
      <c r="J15" s="29"/>
      <c r="K15" s="29"/>
      <c r="L15" s="29"/>
      <c r="M15" s="29"/>
      <c r="N15" s="29"/>
      <c r="O15" s="29"/>
      <c r="P15" s="29"/>
      <c r="Q15" s="29"/>
    </row>
    <row r="16" spans="1:17" x14ac:dyDescent="0.2">
      <c r="A16" s="4" t="s">
        <v>6</v>
      </c>
      <c r="B16" s="5" t="s">
        <v>10</v>
      </c>
      <c r="C16" s="6">
        <v>0.8</v>
      </c>
      <c r="G16" s="30"/>
      <c r="H16" s="29"/>
      <c r="I16" s="29"/>
      <c r="J16" s="32">
        <v>0.8</v>
      </c>
      <c r="K16" s="38">
        <v>0.6</v>
      </c>
      <c r="L16" s="29"/>
      <c r="M16" s="29"/>
      <c r="N16" s="29"/>
      <c r="O16" s="29"/>
      <c r="P16" s="29"/>
      <c r="Q16" s="29"/>
    </row>
    <row r="17" spans="1:17" x14ac:dyDescent="0.2">
      <c r="A17" s="4" t="s">
        <v>7</v>
      </c>
      <c r="B17" s="5" t="s">
        <v>10</v>
      </c>
      <c r="C17" s="6">
        <v>0.4</v>
      </c>
      <c r="G17" s="30"/>
      <c r="H17" s="29"/>
      <c r="I17" s="29"/>
      <c r="J17" s="29"/>
      <c r="K17" s="29"/>
      <c r="L17" s="29"/>
      <c r="M17" s="29"/>
      <c r="N17" s="29"/>
      <c r="O17" s="36">
        <v>0.9</v>
      </c>
      <c r="P17" s="29"/>
      <c r="Q17" s="29"/>
    </row>
    <row r="18" spans="1:17" x14ac:dyDescent="0.2">
      <c r="A18" s="4" t="s">
        <v>8</v>
      </c>
      <c r="B18" s="5" t="s">
        <v>10</v>
      </c>
      <c r="C18" s="6">
        <v>0.2</v>
      </c>
      <c r="G18" s="30"/>
      <c r="H18" s="29"/>
      <c r="I18" s="29"/>
      <c r="J18" s="29"/>
      <c r="K18" s="38">
        <v>0.2</v>
      </c>
      <c r="L18" s="29"/>
      <c r="M18" s="29"/>
      <c r="N18" s="29"/>
      <c r="O18" s="29"/>
      <c r="P18" s="29"/>
      <c r="Q18" s="29"/>
    </row>
    <row r="19" spans="1:17" x14ac:dyDescent="0.2">
      <c r="A19" s="4" t="s">
        <v>11</v>
      </c>
      <c r="B19" s="5" t="s">
        <v>12</v>
      </c>
      <c r="C19" s="6">
        <v>0.5</v>
      </c>
      <c r="G19" s="30">
        <v>0.7</v>
      </c>
      <c r="H19" s="29"/>
      <c r="I19" s="29"/>
      <c r="J19" s="32">
        <v>0.4</v>
      </c>
      <c r="K19" s="29"/>
      <c r="L19" s="29"/>
      <c r="M19" s="29"/>
      <c r="N19" s="29"/>
      <c r="O19" s="29"/>
      <c r="P19" s="29"/>
      <c r="Q19" s="29"/>
    </row>
    <row r="20" spans="1:17" x14ac:dyDescent="0.2">
      <c r="A20" s="4" t="s">
        <v>4</v>
      </c>
      <c r="B20" s="5" t="s">
        <v>12</v>
      </c>
      <c r="C20" s="6">
        <v>0.9</v>
      </c>
      <c r="G20" s="29"/>
      <c r="H20" s="29"/>
      <c r="I20" s="29"/>
      <c r="J20" s="29"/>
      <c r="K20" s="29"/>
      <c r="L20" s="29"/>
      <c r="M20" s="34">
        <v>0.87439999999999996</v>
      </c>
      <c r="N20" s="29"/>
      <c r="O20" s="29"/>
      <c r="P20" s="29"/>
      <c r="Q20" s="29"/>
    </row>
    <row r="21" spans="1:17" ht="17" thickBot="1" x14ac:dyDescent="0.25">
      <c r="A21" s="7" t="s">
        <v>10</v>
      </c>
      <c r="B21" s="8" t="s">
        <v>12</v>
      </c>
      <c r="C21" s="9">
        <v>0.9</v>
      </c>
      <c r="G21" s="29"/>
      <c r="H21" s="29"/>
      <c r="I21" s="29"/>
      <c r="J21" s="29"/>
      <c r="K21" s="32"/>
      <c r="L21" s="29"/>
      <c r="M21" s="29"/>
      <c r="N21" s="29"/>
      <c r="O21" s="29"/>
      <c r="P21" s="29"/>
      <c r="Q21" s="29"/>
    </row>
    <row r="22" spans="1:17" x14ac:dyDescent="0.2">
      <c r="G22" s="29"/>
      <c r="H22" s="29"/>
      <c r="I22" s="29"/>
      <c r="J22" s="32">
        <v>0.2</v>
      </c>
      <c r="K22" s="29"/>
      <c r="L22" s="29"/>
      <c r="M22" s="29"/>
      <c r="N22" s="29"/>
      <c r="O22" s="29"/>
      <c r="P22" s="29"/>
      <c r="Q22" s="29"/>
    </row>
    <row r="23" spans="1:17" x14ac:dyDescent="0.2">
      <c r="G23" s="39">
        <v>0.2</v>
      </c>
      <c r="H23" s="29"/>
      <c r="I23" s="29"/>
      <c r="J23" s="29"/>
      <c r="K23" s="29"/>
      <c r="L23" s="29"/>
      <c r="M23" s="29"/>
      <c r="N23" s="29"/>
      <c r="O23" s="29"/>
      <c r="P23" s="29"/>
      <c r="Q23" s="29"/>
    </row>
    <row r="24" spans="1:17" x14ac:dyDescent="0.2"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</row>
    <row r="25" spans="1:17" x14ac:dyDescent="0.2"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</row>
    <row r="26" spans="1:17" x14ac:dyDescent="0.2"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40" t="s">
        <v>33</v>
      </c>
    </row>
    <row r="27" spans="1:17" x14ac:dyDescent="0.2"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</row>
    <row r="28" spans="1:17" x14ac:dyDescent="0.2">
      <c r="B28" s="14" t="s">
        <v>24</v>
      </c>
      <c r="C28" s="22">
        <f>P58</f>
        <v>0.88643230033488507</v>
      </c>
    </row>
    <row r="29" spans="1:17" x14ac:dyDescent="0.2">
      <c r="B29" s="14" t="s">
        <v>25</v>
      </c>
      <c r="C29" s="22">
        <v>0.75</v>
      </c>
    </row>
    <row r="30" spans="1:17" x14ac:dyDescent="0.2">
      <c r="B30" s="14" t="s">
        <v>26</v>
      </c>
      <c r="C30" s="15">
        <v>0.1</v>
      </c>
    </row>
    <row r="31" spans="1:17" x14ac:dyDescent="0.2">
      <c r="B31" s="14" t="s">
        <v>27</v>
      </c>
      <c r="C31" s="23">
        <f>C29-C30</f>
        <v>0.65</v>
      </c>
    </row>
    <row r="32" spans="1:17" x14ac:dyDescent="0.2">
      <c r="B32" s="14" t="s">
        <v>28</v>
      </c>
      <c r="C32" s="23">
        <f>P58*(1-P58)*C31</f>
        <v>6.5435550217627966E-2</v>
      </c>
    </row>
    <row r="40" spans="2:16" x14ac:dyDescent="0.2">
      <c r="B40" s="14" t="s">
        <v>16</v>
      </c>
      <c r="C40" s="15"/>
      <c r="D40" s="15"/>
      <c r="E40" s="15"/>
      <c r="F40" s="15"/>
      <c r="G40" s="15"/>
      <c r="J40" s="24" t="s">
        <v>29</v>
      </c>
      <c r="K40" s="24" t="s">
        <v>0</v>
      </c>
      <c r="L40" s="24" t="s">
        <v>1</v>
      </c>
      <c r="M40" s="24" t="s">
        <v>2</v>
      </c>
      <c r="N40" s="24" t="s">
        <v>30</v>
      </c>
    </row>
    <row r="41" spans="2:16" x14ac:dyDescent="0.2">
      <c r="B41" s="16" t="s">
        <v>0</v>
      </c>
      <c r="C41" s="16" t="s">
        <v>1</v>
      </c>
      <c r="D41" s="16" t="s">
        <v>17</v>
      </c>
      <c r="E41" s="16" t="s">
        <v>18</v>
      </c>
      <c r="F41" s="16" t="s">
        <v>19</v>
      </c>
      <c r="G41" s="16" t="s">
        <v>20</v>
      </c>
      <c r="J41" s="25">
        <v>1</v>
      </c>
      <c r="K41" s="25" t="s">
        <v>9</v>
      </c>
      <c r="L41" s="25" t="s">
        <v>4</v>
      </c>
      <c r="M41" s="25">
        <v>0.5</v>
      </c>
      <c r="N41" s="25">
        <f>J41*M41</f>
        <v>0.5</v>
      </c>
      <c r="O41" s="27" t="s">
        <v>31</v>
      </c>
      <c r="P41" s="28">
        <f>SUM(N41:N45)</f>
        <v>1.7599999999999998</v>
      </c>
    </row>
    <row r="42" spans="2:16" x14ac:dyDescent="0.2">
      <c r="B42" s="15" t="s">
        <v>11</v>
      </c>
      <c r="C42" s="15" t="s">
        <v>12</v>
      </c>
      <c r="D42" s="15">
        <v>1</v>
      </c>
      <c r="E42" s="17">
        <f>$C$30*$C$32*D42</f>
        <v>6.5435550217627968E-3</v>
      </c>
      <c r="F42" s="15">
        <v>0.5</v>
      </c>
      <c r="G42" s="17">
        <f>E42+F42</f>
        <v>0.50654355502176285</v>
      </c>
      <c r="J42" s="25">
        <v>0.4</v>
      </c>
      <c r="K42" s="25" t="s">
        <v>5</v>
      </c>
      <c r="L42" s="25" t="s">
        <v>4</v>
      </c>
      <c r="M42" s="25">
        <v>0.6</v>
      </c>
      <c r="N42" s="25">
        <f t="shared" ref="N42:N45" si="0">J42*M42</f>
        <v>0.24</v>
      </c>
      <c r="O42" s="27" t="s">
        <v>32</v>
      </c>
      <c r="P42" s="28">
        <f>(1/(1+EXP(-P41)))</f>
        <v>0.85320966019861766</v>
      </c>
    </row>
    <row r="43" spans="2:16" x14ac:dyDescent="0.2">
      <c r="B43" s="15" t="s">
        <v>4</v>
      </c>
      <c r="C43" s="15" t="s">
        <v>12</v>
      </c>
      <c r="D43" s="18">
        <v>0.85320966019861766</v>
      </c>
      <c r="E43" s="17">
        <f>$C$30*$C$32*D43</f>
        <v>5.5830243566091942E-3</v>
      </c>
      <c r="F43" s="15">
        <v>0.9</v>
      </c>
      <c r="G43" s="17">
        <f>E43+F43</f>
        <v>0.9055830243566092</v>
      </c>
      <c r="J43" s="25">
        <v>0.7</v>
      </c>
      <c r="K43" s="25" t="s">
        <v>6</v>
      </c>
      <c r="L43" s="25" t="s">
        <v>4</v>
      </c>
      <c r="M43" s="25">
        <v>0.8</v>
      </c>
      <c r="N43" s="25">
        <f t="shared" si="0"/>
        <v>0.55999999999999994</v>
      </c>
    </row>
    <row r="44" spans="2:16" x14ac:dyDescent="0.2">
      <c r="B44" s="15" t="s">
        <v>10</v>
      </c>
      <c r="C44" s="15" t="s">
        <v>12</v>
      </c>
      <c r="D44" s="18">
        <v>0.8743521434846544</v>
      </c>
      <c r="E44" s="17">
        <f>$C$30*$C$32*D44</f>
        <v>5.7213713592880761E-3</v>
      </c>
      <c r="F44" s="15">
        <v>0.9</v>
      </c>
      <c r="G44" s="17">
        <f>E44+F44</f>
        <v>0.9057213713592881</v>
      </c>
      <c r="J44" s="25">
        <v>0.7</v>
      </c>
      <c r="K44" s="25" t="s">
        <v>7</v>
      </c>
      <c r="L44" s="25" t="s">
        <v>4</v>
      </c>
      <c r="M44" s="25">
        <v>0.6</v>
      </c>
      <c r="N44" s="25">
        <f t="shared" si="0"/>
        <v>0.42</v>
      </c>
    </row>
    <row r="45" spans="2:16" x14ac:dyDescent="0.2">
      <c r="B45" s="15"/>
      <c r="C45" s="15"/>
      <c r="D45" s="15"/>
      <c r="E45" s="15"/>
      <c r="F45" s="15"/>
      <c r="G45" s="15"/>
      <c r="J45" s="25">
        <v>0.2</v>
      </c>
      <c r="K45" s="25" t="s">
        <v>8</v>
      </c>
      <c r="L45" s="25" t="s">
        <v>4</v>
      </c>
      <c r="M45" s="25">
        <v>0.2</v>
      </c>
      <c r="N45" s="25">
        <f t="shared" si="0"/>
        <v>4.0000000000000008E-2</v>
      </c>
    </row>
    <row r="46" spans="2:16" x14ac:dyDescent="0.2">
      <c r="B46" s="14" t="s">
        <v>21</v>
      </c>
      <c r="C46" s="15"/>
      <c r="D46" s="19"/>
      <c r="E46" s="15"/>
      <c r="F46" s="15"/>
      <c r="G46" s="15"/>
    </row>
    <row r="47" spans="2:16" x14ac:dyDescent="0.2">
      <c r="B47" s="20"/>
      <c r="C47" s="15"/>
      <c r="D47" s="21" t="s">
        <v>22</v>
      </c>
      <c r="E47" s="15">
        <f>J58*(1-J58)*(1-C30)*E42</f>
        <v>7.3758063818345177E-4</v>
      </c>
      <c r="F47" s="15"/>
      <c r="G47" s="15"/>
    </row>
    <row r="48" spans="2:16" x14ac:dyDescent="0.2">
      <c r="B48" s="14" t="s">
        <v>0</v>
      </c>
      <c r="C48" s="14" t="s">
        <v>1</v>
      </c>
      <c r="D48" s="14" t="s">
        <v>17</v>
      </c>
      <c r="E48" s="14" t="s">
        <v>18</v>
      </c>
      <c r="F48" s="14" t="s">
        <v>19</v>
      </c>
      <c r="G48" s="14" t="s">
        <v>20</v>
      </c>
      <c r="J48" s="24" t="s">
        <v>29</v>
      </c>
      <c r="K48" s="24" t="s">
        <v>0</v>
      </c>
      <c r="L48" s="24" t="s">
        <v>1</v>
      </c>
      <c r="M48" s="24" t="s">
        <v>2</v>
      </c>
      <c r="N48" s="24" t="s">
        <v>30</v>
      </c>
    </row>
    <row r="49" spans="2:16" x14ac:dyDescent="0.2">
      <c r="B49" s="15" t="s">
        <v>9</v>
      </c>
      <c r="C49" s="15" t="s">
        <v>4</v>
      </c>
      <c r="D49" s="15">
        <v>1</v>
      </c>
      <c r="E49" s="15">
        <f>$C$30*$E$47*D49</f>
        <v>7.3758063818345188E-5</v>
      </c>
      <c r="F49" s="15">
        <v>0.5</v>
      </c>
      <c r="G49" s="15">
        <f>F49+E49</f>
        <v>0.50007375806381837</v>
      </c>
      <c r="J49" s="25">
        <v>1</v>
      </c>
      <c r="K49" s="25" t="s">
        <v>9</v>
      </c>
      <c r="L49" s="25" t="s">
        <v>10</v>
      </c>
      <c r="M49" s="25">
        <v>0.7</v>
      </c>
      <c r="N49" s="25">
        <f>J49*M49</f>
        <v>0.7</v>
      </c>
      <c r="O49" s="27" t="s">
        <v>31</v>
      </c>
      <c r="P49" s="28">
        <f>SUM(N49:N53)</f>
        <v>1.9400000000000002</v>
      </c>
    </row>
    <row r="50" spans="2:16" x14ac:dyDescent="0.2">
      <c r="B50" s="15" t="s">
        <v>5</v>
      </c>
      <c r="C50" s="15" t="s">
        <v>4</v>
      </c>
      <c r="D50" s="15">
        <v>0.4</v>
      </c>
      <c r="E50" s="15">
        <f ca="1">$C$34*$E$50*D50</f>
        <v>2.9503225527338075E-5</v>
      </c>
      <c r="F50" s="15">
        <v>0.6</v>
      </c>
      <c r="G50" s="15">
        <f ca="1">F50+E50</f>
        <v>0.60002950322552728</v>
      </c>
      <c r="J50" s="25">
        <v>0.4</v>
      </c>
      <c r="K50" s="25" t="s">
        <v>5</v>
      </c>
      <c r="L50" s="25" t="s">
        <v>10</v>
      </c>
      <c r="M50" s="25">
        <v>0.9</v>
      </c>
      <c r="N50" s="25">
        <f t="shared" ref="N50:N53" si="1">J50*M50</f>
        <v>0.36000000000000004</v>
      </c>
      <c r="O50" s="27" t="s">
        <v>32</v>
      </c>
      <c r="P50" s="28">
        <f>(1/(1+EXP(-P49)))</f>
        <v>0.8743521434846544</v>
      </c>
    </row>
    <row r="51" spans="2:16" x14ac:dyDescent="0.2">
      <c r="B51" s="15" t="s">
        <v>6</v>
      </c>
      <c r="C51" s="15" t="s">
        <v>4</v>
      </c>
      <c r="D51" s="15">
        <v>0.7</v>
      </c>
      <c r="E51" s="15">
        <f ca="1">$C$34*$E$50*D51</f>
        <v>5.1630644672841632E-5</v>
      </c>
      <c r="F51" s="15">
        <v>0.8</v>
      </c>
      <c r="G51" s="15">
        <f ca="1">F51+E51</f>
        <v>0.80005163064467288</v>
      </c>
      <c r="J51" s="25">
        <v>0.7</v>
      </c>
      <c r="K51" s="25" t="s">
        <v>6</v>
      </c>
      <c r="L51" s="25" t="s">
        <v>10</v>
      </c>
      <c r="M51" s="25">
        <v>0.8</v>
      </c>
      <c r="N51" s="25">
        <f t="shared" si="1"/>
        <v>0.55999999999999994</v>
      </c>
    </row>
    <row r="52" spans="2:16" x14ac:dyDescent="0.2">
      <c r="B52" s="15" t="s">
        <v>7</v>
      </c>
      <c r="C52" s="15" t="s">
        <v>4</v>
      </c>
      <c r="D52" s="15">
        <v>0.7</v>
      </c>
      <c r="E52" s="15">
        <f ca="1">$C$34*$E$50*D52</f>
        <v>5.1630644672841632E-5</v>
      </c>
      <c r="F52" s="15">
        <v>0.6</v>
      </c>
      <c r="G52" s="15">
        <f ca="1">F52+E52</f>
        <v>0.60005163064467282</v>
      </c>
      <c r="J52" s="25">
        <v>0.7</v>
      </c>
      <c r="K52" s="25" t="s">
        <v>7</v>
      </c>
      <c r="L52" s="25" t="s">
        <v>10</v>
      </c>
      <c r="M52" s="25">
        <v>0.4</v>
      </c>
      <c r="N52" s="25">
        <f t="shared" si="1"/>
        <v>0.27999999999999997</v>
      </c>
    </row>
    <row r="53" spans="2:16" x14ac:dyDescent="0.2">
      <c r="B53" s="15" t="s">
        <v>8</v>
      </c>
      <c r="C53" s="15" t="s">
        <v>4</v>
      </c>
      <c r="D53" s="15">
        <v>0.2</v>
      </c>
      <c r="E53" s="15">
        <f ca="1">$C$34*$E$50*D53</f>
        <v>1.4751612763669038E-5</v>
      </c>
      <c r="F53" s="15">
        <v>0.2</v>
      </c>
      <c r="G53" s="15">
        <f ca="1">F53+E53</f>
        <v>0.20001475161276369</v>
      </c>
      <c r="J53" s="25">
        <v>0.2</v>
      </c>
      <c r="K53" s="25" t="s">
        <v>8</v>
      </c>
      <c r="L53" s="25" t="s">
        <v>10</v>
      </c>
      <c r="M53" s="25">
        <v>0.2</v>
      </c>
      <c r="N53" s="25">
        <f t="shared" si="1"/>
        <v>4.0000000000000008E-2</v>
      </c>
    </row>
    <row r="54" spans="2:16" x14ac:dyDescent="0.2">
      <c r="B54" s="15"/>
      <c r="C54" s="15"/>
      <c r="D54" s="15"/>
      <c r="E54" s="15"/>
      <c r="F54" s="15"/>
      <c r="G54" s="15"/>
    </row>
    <row r="55" spans="2:16" x14ac:dyDescent="0.2">
      <c r="B55" s="15"/>
      <c r="C55" s="15"/>
      <c r="D55" s="15"/>
      <c r="E55" s="15"/>
      <c r="F55" s="15"/>
      <c r="G55" s="15"/>
    </row>
    <row r="56" spans="2:16" x14ac:dyDescent="0.2">
      <c r="B56" s="14" t="s">
        <v>23</v>
      </c>
      <c r="C56" s="15"/>
      <c r="D56" s="19"/>
      <c r="E56" s="15"/>
      <c r="F56" s="15"/>
      <c r="G56" s="15"/>
      <c r="J56" s="24" t="s">
        <v>29</v>
      </c>
      <c r="K56" s="24" t="s">
        <v>0</v>
      </c>
      <c r="L56" s="24" t="s">
        <v>1</v>
      </c>
      <c r="M56" s="24" t="s">
        <v>2</v>
      </c>
      <c r="N56" s="24" t="s">
        <v>30</v>
      </c>
    </row>
    <row r="57" spans="2:16" x14ac:dyDescent="0.2">
      <c r="B57" s="20"/>
      <c r="C57" s="15"/>
      <c r="D57" s="21" t="s">
        <v>22</v>
      </c>
      <c r="E57" s="15">
        <f>J59*(1-J59)*(1-C30)*E42</f>
        <v>6.4699024286055237E-4</v>
      </c>
      <c r="F57" s="15"/>
      <c r="G57" s="15"/>
      <c r="J57" s="25">
        <v>1</v>
      </c>
      <c r="K57" s="26" t="s">
        <v>11</v>
      </c>
      <c r="L57" s="26" t="s">
        <v>12</v>
      </c>
      <c r="M57" s="25">
        <v>0.5</v>
      </c>
      <c r="N57" s="25">
        <f>J57*M57</f>
        <v>0.5</v>
      </c>
      <c r="O57" s="27" t="s">
        <v>31</v>
      </c>
      <c r="P57" s="28">
        <f>SUM(N57:N59)</f>
        <v>2.054805623314945</v>
      </c>
    </row>
    <row r="58" spans="2:16" x14ac:dyDescent="0.2">
      <c r="B58" s="14" t="s">
        <v>0</v>
      </c>
      <c r="C58" s="14" t="s">
        <v>1</v>
      </c>
      <c r="D58" s="14" t="s">
        <v>17</v>
      </c>
      <c r="E58" s="14" t="s">
        <v>18</v>
      </c>
      <c r="F58" s="14" t="s">
        <v>19</v>
      </c>
      <c r="G58" s="14" t="s">
        <v>20</v>
      </c>
      <c r="J58" s="25">
        <f>P42</f>
        <v>0.85320966019861766</v>
      </c>
      <c r="K58" s="26" t="s">
        <v>4</v>
      </c>
      <c r="L58" s="26" t="s">
        <v>12</v>
      </c>
      <c r="M58" s="25">
        <v>0.9</v>
      </c>
      <c r="N58" s="25">
        <f t="shared" ref="N58:N59" si="2">J58*M58</f>
        <v>0.76788869417875594</v>
      </c>
      <c r="O58" s="27" t="s">
        <v>32</v>
      </c>
      <c r="P58" s="27">
        <f>(1/(1+EXP(-P57)))</f>
        <v>0.88643230033488507</v>
      </c>
    </row>
    <row r="59" spans="2:16" x14ac:dyDescent="0.2">
      <c r="B59" s="15" t="s">
        <v>9</v>
      </c>
      <c r="C59" s="15" t="s">
        <v>10</v>
      </c>
      <c r="D59" s="15">
        <v>1</v>
      </c>
      <c r="E59" s="15">
        <f>$C$30*$E$57*D59</f>
        <v>6.4699024286055234E-5</v>
      </c>
      <c r="F59" s="15">
        <v>0.7</v>
      </c>
      <c r="G59" s="15">
        <f>F59+E59</f>
        <v>0.70006469902428603</v>
      </c>
      <c r="J59" s="25">
        <f>P50</f>
        <v>0.8743521434846544</v>
      </c>
      <c r="K59" s="26" t="s">
        <v>10</v>
      </c>
      <c r="L59" s="26" t="s">
        <v>12</v>
      </c>
      <c r="M59" s="25">
        <v>0.9</v>
      </c>
      <c r="N59" s="25">
        <f t="shared" si="2"/>
        <v>0.78691692913618894</v>
      </c>
    </row>
    <row r="60" spans="2:16" x14ac:dyDescent="0.2">
      <c r="B60" s="15" t="s">
        <v>5</v>
      </c>
      <c r="C60" s="15" t="s">
        <v>10</v>
      </c>
      <c r="D60" s="15">
        <v>0.4</v>
      </c>
      <c r="E60" s="15">
        <f>$C$30*$E$57*D60</f>
        <v>2.5879609714422096E-5</v>
      </c>
      <c r="F60" s="15">
        <v>0.9</v>
      </c>
      <c r="G60" s="15">
        <f>F60+E60</f>
        <v>0.90002587960971447</v>
      </c>
    </row>
    <row r="61" spans="2:16" x14ac:dyDescent="0.2">
      <c r="B61" s="15" t="s">
        <v>6</v>
      </c>
      <c r="C61" s="15" t="s">
        <v>10</v>
      </c>
      <c r="D61" s="15">
        <v>0.7</v>
      </c>
      <c r="E61" s="15">
        <f>$C$30*$E$57*D61</f>
        <v>4.528931700023866E-5</v>
      </c>
      <c r="F61" s="15">
        <v>0.8</v>
      </c>
      <c r="G61" s="15">
        <f>F61+E61</f>
        <v>0.80004528931700025</v>
      </c>
    </row>
    <row r="62" spans="2:16" x14ac:dyDescent="0.2">
      <c r="B62" s="15" t="s">
        <v>7</v>
      </c>
      <c r="C62" s="15" t="s">
        <v>10</v>
      </c>
      <c r="D62" s="15">
        <v>0.7</v>
      </c>
      <c r="E62" s="15">
        <f>$C$30*$E$57*D62</f>
        <v>4.528931700023866E-5</v>
      </c>
      <c r="F62" s="15">
        <v>0.4</v>
      </c>
      <c r="G62" s="15">
        <f>F62+E62</f>
        <v>0.40004528931700029</v>
      </c>
    </row>
    <row r="63" spans="2:16" x14ac:dyDescent="0.2">
      <c r="B63" s="15" t="s">
        <v>8</v>
      </c>
      <c r="C63" s="15" t="s">
        <v>10</v>
      </c>
      <c r="D63" s="15">
        <v>0.2</v>
      </c>
      <c r="E63" s="15">
        <f>$C$30*$E$57*D63</f>
        <v>1.2939804857211048E-5</v>
      </c>
      <c r="F63" s="15">
        <v>0.2</v>
      </c>
      <c r="G63" s="15">
        <f>F63+E63</f>
        <v>0.20001293980485721</v>
      </c>
    </row>
    <row r="64" spans="2:16" x14ac:dyDescent="0.2">
      <c r="B64" s="15"/>
      <c r="C64" s="15"/>
      <c r="D64" s="15"/>
      <c r="E64" s="15"/>
      <c r="F64" s="15"/>
      <c r="G64" s="1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2022-12-19T02:30:23Z</dcterms:created>
  <dcterms:modified xsi:type="dcterms:W3CDTF">2022-12-19T03:43:33Z</dcterms:modified>
</cp:coreProperties>
</file>