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" i="1" l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K2" i="1" l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P3" i="1"/>
  <c r="Q3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C14" i="1"/>
  <c r="C15" i="1" s="1"/>
  <c r="C16" i="1" s="1"/>
  <c r="C17" i="1" s="1"/>
  <c r="C18" i="1" s="1"/>
  <c r="R101" i="1" l="1"/>
  <c r="R97" i="1"/>
  <c r="R93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R100" i="1"/>
  <c r="R96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R99" i="1"/>
  <c r="R95" i="1"/>
  <c r="R91" i="1"/>
  <c r="R87" i="1"/>
  <c r="R8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R98" i="1"/>
  <c r="R94" i="1"/>
  <c r="R90" i="1"/>
  <c r="R86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R2" i="1"/>
  <c r="P102" i="1"/>
  <c r="B29" i="1" s="1"/>
  <c r="B38" i="1" s="1"/>
  <c r="Q4" i="1"/>
  <c r="U2" i="1" l="1"/>
  <c r="T3" i="1" s="1"/>
  <c r="R102" i="1"/>
  <c r="B28" i="1" s="1"/>
  <c r="B37" i="1" s="1"/>
  <c r="Q5" i="1"/>
  <c r="W3" i="1" l="1"/>
  <c r="S3" i="1"/>
  <c r="V2" i="1"/>
  <c r="U3" i="1"/>
  <c r="W4" i="1" s="1"/>
  <c r="Q6" i="1"/>
  <c r="V3" i="1" l="1"/>
  <c r="T4" i="1"/>
  <c r="S4" i="1"/>
  <c r="Q7" i="1"/>
  <c r="U4" i="1" l="1"/>
  <c r="V4" i="1" s="1"/>
  <c r="Q8" i="1"/>
  <c r="S5" i="1" l="1"/>
  <c r="T5" i="1"/>
  <c r="W5" i="1"/>
  <c r="Q9" i="1"/>
  <c r="U5" i="1" l="1"/>
  <c r="V5" i="1" s="1"/>
  <c r="Q10" i="1"/>
  <c r="S6" i="1" l="1"/>
  <c r="T6" i="1"/>
  <c r="W6" i="1"/>
  <c r="Q11" i="1"/>
  <c r="U6" i="1" l="1"/>
  <c r="W7" i="1" s="1"/>
  <c r="Q12" i="1"/>
  <c r="V6" i="1" l="1"/>
  <c r="T7" i="1"/>
  <c r="S7" i="1"/>
  <c r="Q13" i="1"/>
  <c r="U7" i="1" l="1"/>
  <c r="T8" i="1" s="1"/>
  <c r="Q14" i="1"/>
  <c r="W8" i="1" l="1"/>
  <c r="S8" i="1"/>
  <c r="V7" i="1"/>
  <c r="U8" i="1"/>
  <c r="T9" i="1" s="1"/>
  <c r="Q15" i="1"/>
  <c r="S9" i="1" l="1"/>
  <c r="W9" i="1"/>
  <c r="V8" i="1"/>
  <c r="U9" i="1"/>
  <c r="S10" i="1" s="1"/>
  <c r="Q16" i="1"/>
  <c r="V9" i="1" l="1"/>
  <c r="W10" i="1"/>
  <c r="T10" i="1"/>
  <c r="Q17" i="1"/>
  <c r="U10" i="1" l="1"/>
  <c r="V10" i="1" s="1"/>
  <c r="Q18" i="1"/>
  <c r="S11" i="1" l="1"/>
  <c r="W11" i="1"/>
  <c r="T11" i="1"/>
  <c r="U11" i="1" s="1"/>
  <c r="S12" i="1" s="1"/>
  <c r="Q19" i="1"/>
  <c r="W12" i="1" l="1"/>
  <c r="T12" i="1"/>
  <c r="U12" i="1" s="1"/>
  <c r="S13" i="1" s="1"/>
  <c r="V11" i="1"/>
  <c r="Q20" i="1"/>
  <c r="V12" i="1" l="1"/>
  <c r="W13" i="1"/>
  <c r="T13" i="1"/>
  <c r="U13" i="1" s="1"/>
  <c r="Q21" i="1"/>
  <c r="V13" i="1" l="1"/>
  <c r="S14" i="1"/>
  <c r="T14" i="1"/>
  <c r="U14" i="1" s="1"/>
  <c r="S15" i="1" s="1"/>
  <c r="W14" i="1"/>
  <c r="Q22" i="1"/>
  <c r="V14" i="1" l="1"/>
  <c r="T15" i="1"/>
  <c r="U15" i="1" s="1"/>
  <c r="W16" i="1" s="1"/>
  <c r="W15" i="1"/>
  <c r="Q23" i="1"/>
  <c r="V15" i="1" l="1"/>
  <c r="S16" i="1"/>
  <c r="T16" i="1"/>
  <c r="U16" i="1" s="1"/>
  <c r="V16" i="1" s="1"/>
  <c r="Q24" i="1"/>
  <c r="W17" i="1" l="1"/>
  <c r="T17" i="1"/>
  <c r="U17" i="1" s="1"/>
  <c r="V17" i="1" s="1"/>
  <c r="S17" i="1"/>
  <c r="Q25" i="1"/>
  <c r="T18" i="1" l="1"/>
  <c r="U18" i="1" s="1"/>
  <c r="V18" i="1" s="1"/>
  <c r="W18" i="1"/>
  <c r="S18" i="1"/>
  <c r="Q26" i="1"/>
  <c r="T19" i="1" l="1"/>
  <c r="U19" i="1" s="1"/>
  <c r="T20" i="1" s="1"/>
  <c r="U20" i="1" s="1"/>
  <c r="W21" i="1" s="1"/>
  <c r="S19" i="1"/>
  <c r="W19" i="1"/>
  <c r="Q27" i="1"/>
  <c r="W20" i="1" l="1"/>
  <c r="V19" i="1"/>
  <c r="S20" i="1"/>
  <c r="V20" i="1"/>
  <c r="T21" i="1"/>
  <c r="U21" i="1" s="1"/>
  <c r="S22" i="1" s="1"/>
  <c r="S21" i="1"/>
  <c r="Q28" i="1"/>
  <c r="V21" i="1" l="1"/>
  <c r="T22" i="1"/>
  <c r="U22" i="1" s="1"/>
  <c r="T23" i="1" s="1"/>
  <c r="U23" i="1" s="1"/>
  <c r="W22" i="1"/>
  <c r="Q29" i="1"/>
  <c r="V22" i="1" l="1"/>
  <c r="S23" i="1"/>
  <c r="W23" i="1"/>
  <c r="W24" i="1"/>
  <c r="V23" i="1"/>
  <c r="T24" i="1"/>
  <c r="U24" i="1" s="1"/>
  <c r="S24" i="1"/>
  <c r="Q30" i="1"/>
  <c r="W25" i="1" l="1"/>
  <c r="V24" i="1"/>
  <c r="T25" i="1"/>
  <c r="U25" i="1" s="1"/>
  <c r="S25" i="1"/>
  <c r="Q31" i="1"/>
  <c r="T26" i="1" l="1"/>
  <c r="V25" i="1"/>
  <c r="S26" i="1"/>
  <c r="W26" i="1"/>
  <c r="Q32" i="1"/>
  <c r="U26" i="1" l="1"/>
  <c r="W27" i="1" s="1"/>
  <c r="Q33" i="1"/>
  <c r="V26" i="1" l="1"/>
  <c r="S27" i="1"/>
  <c r="T27" i="1"/>
  <c r="U27" i="1" s="1"/>
  <c r="W28" i="1" s="1"/>
  <c r="Q34" i="1"/>
  <c r="S28" i="1" l="1"/>
  <c r="V27" i="1"/>
  <c r="T28" i="1"/>
  <c r="U28" i="1" s="1"/>
  <c r="Q35" i="1"/>
  <c r="V28" i="1" l="1"/>
  <c r="W29" i="1"/>
  <c r="S29" i="1"/>
  <c r="T29" i="1"/>
  <c r="U29" i="1" s="1"/>
  <c r="V29" i="1" s="1"/>
  <c r="Q36" i="1"/>
  <c r="W30" i="1" l="1"/>
  <c r="T30" i="1"/>
  <c r="U30" i="1" s="1"/>
  <c r="V30" i="1" s="1"/>
  <c r="S30" i="1"/>
  <c r="Q37" i="1"/>
  <c r="T31" i="1" l="1"/>
  <c r="U31" i="1" s="1"/>
  <c r="W32" i="1" s="1"/>
  <c r="S31" i="1"/>
  <c r="W31" i="1"/>
  <c r="Q38" i="1"/>
  <c r="S32" i="1" l="1"/>
  <c r="V31" i="1"/>
  <c r="T32" i="1"/>
  <c r="U32" i="1" s="1"/>
  <c r="V32" i="1" s="1"/>
  <c r="Q39" i="1"/>
  <c r="T33" i="1" l="1"/>
  <c r="U33" i="1" s="1"/>
  <c r="W34" i="1" s="1"/>
  <c r="S33" i="1"/>
  <c r="W33" i="1"/>
  <c r="Q40" i="1"/>
  <c r="S34" i="1" l="1"/>
  <c r="V33" i="1"/>
  <c r="T34" i="1"/>
  <c r="U34" i="1" s="1"/>
  <c r="Q41" i="1"/>
  <c r="V34" i="1" l="1"/>
  <c r="S35" i="1"/>
  <c r="T35" i="1"/>
  <c r="U35" i="1" s="1"/>
  <c r="T36" i="1" s="1"/>
  <c r="U36" i="1" s="1"/>
  <c r="W35" i="1"/>
  <c r="Q42" i="1"/>
  <c r="W36" i="1" l="1"/>
  <c r="S36" i="1"/>
  <c r="V35" i="1"/>
  <c r="V36" i="1"/>
  <c r="S37" i="1"/>
  <c r="W37" i="1"/>
  <c r="T37" i="1"/>
  <c r="U37" i="1" s="1"/>
  <c r="Q43" i="1"/>
  <c r="V37" i="1" l="1"/>
  <c r="S38" i="1"/>
  <c r="W38" i="1"/>
  <c r="T38" i="1"/>
  <c r="U38" i="1" s="1"/>
  <c r="Q44" i="1"/>
  <c r="V38" i="1" l="1"/>
  <c r="S39" i="1"/>
  <c r="W39" i="1"/>
  <c r="T39" i="1"/>
  <c r="U39" i="1" s="1"/>
  <c r="Q45" i="1"/>
  <c r="V39" i="1" l="1"/>
  <c r="S40" i="1"/>
  <c r="W40" i="1"/>
  <c r="T40" i="1"/>
  <c r="U40" i="1" s="1"/>
  <c r="Q46" i="1"/>
  <c r="V40" i="1" l="1"/>
  <c r="S41" i="1"/>
  <c r="W41" i="1"/>
  <c r="T41" i="1"/>
  <c r="U41" i="1" s="1"/>
  <c r="Q47" i="1"/>
  <c r="V41" i="1" l="1"/>
  <c r="S42" i="1"/>
  <c r="W42" i="1"/>
  <c r="T42" i="1"/>
  <c r="U42" i="1" s="1"/>
  <c r="Q48" i="1"/>
  <c r="V42" i="1" l="1"/>
  <c r="S43" i="1"/>
  <c r="W43" i="1"/>
  <c r="T43" i="1"/>
  <c r="U43" i="1" s="1"/>
  <c r="Q49" i="1"/>
  <c r="V43" i="1" l="1"/>
  <c r="S44" i="1"/>
  <c r="W44" i="1"/>
  <c r="T44" i="1"/>
  <c r="U44" i="1" s="1"/>
  <c r="Q50" i="1"/>
  <c r="V44" i="1" l="1"/>
  <c r="S45" i="1"/>
  <c r="W45" i="1"/>
  <c r="T45" i="1"/>
  <c r="U45" i="1" s="1"/>
  <c r="Q51" i="1"/>
  <c r="V45" i="1" l="1"/>
  <c r="S46" i="1"/>
  <c r="W46" i="1"/>
  <c r="T46" i="1"/>
  <c r="U46" i="1" s="1"/>
  <c r="Q52" i="1"/>
  <c r="V46" i="1" l="1"/>
  <c r="S47" i="1"/>
  <c r="W47" i="1"/>
  <c r="T47" i="1"/>
  <c r="U47" i="1" s="1"/>
  <c r="Q53" i="1"/>
  <c r="V47" i="1" l="1"/>
  <c r="S48" i="1"/>
  <c r="W48" i="1"/>
  <c r="T48" i="1"/>
  <c r="U48" i="1" s="1"/>
  <c r="Q54" i="1"/>
  <c r="V48" i="1" l="1"/>
  <c r="S49" i="1"/>
  <c r="W49" i="1"/>
  <c r="T49" i="1"/>
  <c r="U49" i="1" s="1"/>
  <c r="Q55" i="1"/>
  <c r="V49" i="1" l="1"/>
  <c r="S50" i="1"/>
  <c r="W50" i="1"/>
  <c r="T50" i="1"/>
  <c r="U50" i="1" s="1"/>
  <c r="Q56" i="1"/>
  <c r="V50" i="1" l="1"/>
  <c r="S51" i="1"/>
  <c r="W51" i="1"/>
  <c r="T51" i="1"/>
  <c r="U51" i="1" s="1"/>
  <c r="Q57" i="1"/>
  <c r="V51" i="1" l="1"/>
  <c r="S52" i="1"/>
  <c r="W52" i="1"/>
  <c r="T52" i="1"/>
  <c r="U52" i="1" s="1"/>
  <c r="Q58" i="1"/>
  <c r="V52" i="1" l="1"/>
  <c r="S53" i="1"/>
  <c r="W53" i="1"/>
  <c r="T53" i="1"/>
  <c r="U53" i="1" s="1"/>
  <c r="Q59" i="1"/>
  <c r="V53" i="1" l="1"/>
  <c r="S54" i="1"/>
  <c r="W54" i="1"/>
  <c r="T54" i="1"/>
  <c r="U54" i="1" s="1"/>
  <c r="Q60" i="1"/>
  <c r="V54" i="1" l="1"/>
  <c r="S55" i="1"/>
  <c r="W55" i="1"/>
  <c r="T55" i="1"/>
  <c r="U55" i="1" s="1"/>
  <c r="Q61" i="1"/>
  <c r="V55" i="1" l="1"/>
  <c r="S56" i="1"/>
  <c r="W56" i="1"/>
  <c r="T56" i="1"/>
  <c r="U56" i="1" s="1"/>
  <c r="Q62" i="1"/>
  <c r="V56" i="1" l="1"/>
  <c r="S57" i="1"/>
  <c r="W57" i="1"/>
  <c r="T57" i="1"/>
  <c r="U57" i="1" s="1"/>
  <c r="Q63" i="1"/>
  <c r="V57" i="1" l="1"/>
  <c r="S58" i="1"/>
  <c r="W58" i="1"/>
  <c r="T58" i="1"/>
  <c r="U58" i="1" s="1"/>
  <c r="Q64" i="1"/>
  <c r="V58" i="1" l="1"/>
  <c r="S59" i="1"/>
  <c r="W59" i="1"/>
  <c r="T59" i="1"/>
  <c r="U59" i="1" s="1"/>
  <c r="Q65" i="1"/>
  <c r="V59" i="1" l="1"/>
  <c r="S60" i="1"/>
  <c r="W60" i="1"/>
  <c r="T60" i="1"/>
  <c r="U60" i="1" s="1"/>
  <c r="Q66" i="1"/>
  <c r="V60" i="1" l="1"/>
  <c r="S61" i="1"/>
  <c r="W61" i="1"/>
  <c r="T61" i="1"/>
  <c r="U61" i="1" s="1"/>
  <c r="Q67" i="1"/>
  <c r="V61" i="1" l="1"/>
  <c r="S62" i="1"/>
  <c r="W62" i="1"/>
  <c r="T62" i="1"/>
  <c r="U62" i="1" s="1"/>
  <c r="Q68" i="1"/>
  <c r="V62" i="1" l="1"/>
  <c r="S63" i="1"/>
  <c r="W63" i="1"/>
  <c r="T63" i="1"/>
  <c r="U63" i="1" s="1"/>
  <c r="Q69" i="1"/>
  <c r="V63" i="1" l="1"/>
  <c r="S64" i="1"/>
  <c r="W64" i="1"/>
  <c r="T64" i="1"/>
  <c r="U64" i="1" s="1"/>
  <c r="Q70" i="1"/>
  <c r="V64" i="1" l="1"/>
  <c r="S65" i="1"/>
  <c r="W65" i="1"/>
  <c r="T65" i="1"/>
  <c r="U65" i="1" s="1"/>
  <c r="Q71" i="1"/>
  <c r="V65" i="1" l="1"/>
  <c r="S66" i="1"/>
  <c r="W66" i="1"/>
  <c r="T66" i="1"/>
  <c r="U66" i="1" s="1"/>
  <c r="Q72" i="1"/>
  <c r="V66" i="1" l="1"/>
  <c r="S67" i="1"/>
  <c r="W67" i="1"/>
  <c r="T67" i="1"/>
  <c r="U67" i="1" s="1"/>
  <c r="Q73" i="1"/>
  <c r="V67" i="1" l="1"/>
  <c r="S68" i="1"/>
  <c r="W68" i="1"/>
  <c r="T68" i="1"/>
  <c r="U68" i="1" s="1"/>
  <c r="Q74" i="1"/>
  <c r="V68" i="1" l="1"/>
  <c r="S69" i="1"/>
  <c r="W69" i="1"/>
  <c r="T69" i="1"/>
  <c r="U69" i="1" s="1"/>
  <c r="Q75" i="1"/>
  <c r="V69" i="1" l="1"/>
  <c r="S70" i="1"/>
  <c r="W70" i="1"/>
  <c r="T70" i="1"/>
  <c r="U70" i="1" s="1"/>
  <c r="Q76" i="1"/>
  <c r="V70" i="1" l="1"/>
  <c r="S71" i="1"/>
  <c r="W71" i="1"/>
  <c r="T71" i="1"/>
  <c r="U71" i="1" s="1"/>
  <c r="Q77" i="1"/>
  <c r="V71" i="1" l="1"/>
  <c r="S72" i="1"/>
  <c r="W72" i="1"/>
  <c r="T72" i="1"/>
  <c r="U72" i="1" s="1"/>
  <c r="Q78" i="1"/>
  <c r="V72" i="1" l="1"/>
  <c r="S73" i="1"/>
  <c r="W73" i="1"/>
  <c r="T73" i="1"/>
  <c r="U73" i="1" s="1"/>
  <c r="Q79" i="1"/>
  <c r="V73" i="1" l="1"/>
  <c r="S74" i="1"/>
  <c r="W74" i="1"/>
  <c r="T74" i="1"/>
  <c r="U74" i="1" s="1"/>
  <c r="Q80" i="1"/>
  <c r="V74" i="1" l="1"/>
  <c r="S75" i="1"/>
  <c r="W75" i="1"/>
  <c r="T75" i="1"/>
  <c r="U75" i="1" s="1"/>
  <c r="Q81" i="1"/>
  <c r="V75" i="1" l="1"/>
  <c r="S76" i="1"/>
  <c r="W76" i="1"/>
  <c r="T76" i="1"/>
  <c r="U76" i="1" s="1"/>
  <c r="Q82" i="1"/>
  <c r="V76" i="1" l="1"/>
  <c r="S77" i="1"/>
  <c r="W77" i="1"/>
  <c r="T77" i="1"/>
  <c r="U77" i="1" s="1"/>
  <c r="Q83" i="1"/>
  <c r="V77" i="1" l="1"/>
  <c r="S78" i="1"/>
  <c r="W78" i="1"/>
  <c r="T78" i="1"/>
  <c r="U78" i="1" s="1"/>
  <c r="Q84" i="1"/>
  <c r="V78" i="1" l="1"/>
  <c r="S79" i="1"/>
  <c r="W79" i="1"/>
  <c r="T79" i="1"/>
  <c r="U79" i="1" s="1"/>
  <c r="Q85" i="1"/>
  <c r="V79" i="1" l="1"/>
  <c r="S80" i="1"/>
  <c r="W80" i="1"/>
  <c r="T80" i="1"/>
  <c r="U80" i="1" s="1"/>
  <c r="Q86" i="1"/>
  <c r="V80" i="1" l="1"/>
  <c r="S81" i="1"/>
  <c r="W81" i="1"/>
  <c r="T81" i="1"/>
  <c r="U81" i="1" s="1"/>
  <c r="Q87" i="1"/>
  <c r="V81" i="1" l="1"/>
  <c r="S82" i="1"/>
  <c r="W82" i="1"/>
  <c r="T82" i="1"/>
  <c r="U82" i="1" s="1"/>
  <c r="Q88" i="1"/>
  <c r="V82" i="1" l="1"/>
  <c r="S83" i="1"/>
  <c r="W83" i="1"/>
  <c r="T83" i="1"/>
  <c r="U83" i="1" s="1"/>
  <c r="Q89" i="1"/>
  <c r="V83" i="1" l="1"/>
  <c r="S84" i="1"/>
  <c r="W84" i="1"/>
  <c r="T84" i="1"/>
  <c r="U84" i="1" s="1"/>
  <c r="Q90" i="1"/>
  <c r="V84" i="1" l="1"/>
  <c r="S85" i="1"/>
  <c r="W85" i="1"/>
  <c r="T85" i="1"/>
  <c r="U85" i="1" s="1"/>
  <c r="Q91" i="1"/>
  <c r="V85" i="1" l="1"/>
  <c r="S86" i="1"/>
  <c r="W86" i="1"/>
  <c r="T86" i="1"/>
  <c r="U86" i="1" s="1"/>
  <c r="Q92" i="1"/>
  <c r="V86" i="1" l="1"/>
  <c r="S87" i="1"/>
  <c r="W87" i="1"/>
  <c r="T87" i="1"/>
  <c r="U87" i="1" s="1"/>
  <c r="Q93" i="1"/>
  <c r="V87" i="1" l="1"/>
  <c r="S88" i="1"/>
  <c r="W88" i="1"/>
  <c r="T88" i="1"/>
  <c r="U88" i="1" s="1"/>
  <c r="Q94" i="1"/>
  <c r="V88" i="1" l="1"/>
  <c r="S89" i="1"/>
  <c r="W89" i="1"/>
  <c r="T89" i="1"/>
  <c r="U89" i="1" s="1"/>
  <c r="Q95" i="1"/>
  <c r="V89" i="1" l="1"/>
  <c r="S90" i="1"/>
  <c r="W90" i="1"/>
  <c r="T90" i="1"/>
  <c r="U90" i="1" s="1"/>
  <c r="Q96" i="1"/>
  <c r="V90" i="1" l="1"/>
  <c r="S91" i="1"/>
  <c r="W91" i="1"/>
  <c r="T91" i="1"/>
  <c r="U91" i="1" s="1"/>
  <c r="Q97" i="1"/>
  <c r="V91" i="1" l="1"/>
  <c r="S92" i="1"/>
  <c r="W92" i="1"/>
  <c r="T92" i="1"/>
  <c r="U92" i="1" s="1"/>
  <c r="Q98" i="1"/>
  <c r="V92" i="1" l="1"/>
  <c r="S93" i="1"/>
  <c r="W93" i="1"/>
  <c r="T93" i="1"/>
  <c r="U93" i="1" s="1"/>
  <c r="Q99" i="1"/>
  <c r="V93" i="1" l="1"/>
  <c r="S94" i="1"/>
  <c r="W94" i="1"/>
  <c r="T94" i="1"/>
  <c r="U94" i="1" s="1"/>
  <c r="Q100" i="1"/>
  <c r="V94" i="1" l="1"/>
  <c r="S95" i="1"/>
  <c r="W95" i="1"/>
  <c r="T95" i="1"/>
  <c r="U95" i="1" s="1"/>
  <c r="Q101" i="1"/>
  <c r="V95" i="1" l="1"/>
  <c r="S96" i="1"/>
  <c r="W96" i="1"/>
  <c r="T96" i="1"/>
  <c r="U96" i="1" s="1"/>
  <c r="V96" i="1" l="1"/>
  <c r="S97" i="1"/>
  <c r="W97" i="1"/>
  <c r="T97" i="1"/>
  <c r="U97" i="1" s="1"/>
  <c r="V97" i="1" l="1"/>
  <c r="S98" i="1"/>
  <c r="W98" i="1"/>
  <c r="T98" i="1"/>
  <c r="U98" i="1" s="1"/>
  <c r="V98" i="1" l="1"/>
  <c r="S99" i="1"/>
  <c r="W99" i="1"/>
  <c r="T99" i="1"/>
  <c r="U99" i="1" s="1"/>
  <c r="V99" i="1" l="1"/>
  <c r="S100" i="1"/>
  <c r="W100" i="1"/>
  <c r="T100" i="1"/>
  <c r="U100" i="1" s="1"/>
  <c r="V100" i="1" l="1"/>
  <c r="W101" i="1"/>
  <c r="W102" i="1" s="1"/>
  <c r="B26" i="1" s="1"/>
  <c r="S101" i="1"/>
  <c r="T101" i="1"/>
  <c r="B47" i="1" s="1"/>
  <c r="B55" i="1" l="1"/>
  <c r="B56" i="1"/>
  <c r="B53" i="1"/>
  <c r="B54" i="1"/>
  <c r="B51" i="1"/>
  <c r="B52" i="1"/>
  <c r="B49" i="1"/>
  <c r="B50" i="1"/>
  <c r="B48" i="1"/>
  <c r="B25" i="1"/>
  <c r="B35" i="1" s="1"/>
  <c r="U101" i="1"/>
  <c r="T102" i="1"/>
  <c r="B24" i="1" l="1"/>
  <c r="B34" i="1" s="1"/>
  <c r="V101" i="1"/>
  <c r="V102" i="1" s="1"/>
  <c r="B27" i="1"/>
  <c r="B36" i="1" s="1"/>
  <c r="B39" i="1"/>
  <c r="B30" i="1" l="1"/>
  <c r="B40" i="1" s="1"/>
</calcChain>
</file>

<file path=xl/sharedStrings.xml><?xml version="1.0" encoding="utf-8"?>
<sst xmlns="http://schemas.openxmlformats.org/spreadsheetml/2006/main" count="46" uniqueCount="44">
  <si>
    <t>Probability</t>
  </si>
  <si>
    <t>Cumulative Probability</t>
  </si>
  <si>
    <t>Time between arrivals (minutes)</t>
  </si>
  <si>
    <t>Sevice Time (minutes)</t>
  </si>
  <si>
    <t>Customer Number</t>
  </si>
  <si>
    <t>Random Digits</t>
  </si>
  <si>
    <t>Service Time (Minutes)</t>
  </si>
  <si>
    <t>Customer</t>
  </si>
  <si>
    <t>Interarrival Time (Mins)</t>
  </si>
  <si>
    <t>Arrival Time</t>
  </si>
  <si>
    <t>Service Time (Mins)</t>
  </si>
  <si>
    <t>Service Begin Time</t>
  </si>
  <si>
    <t>Waiting Time</t>
  </si>
  <si>
    <t>Service End Time</t>
  </si>
  <si>
    <t>Time Customer is in the System</t>
  </si>
  <si>
    <t>Idle Time of Server</t>
  </si>
  <si>
    <r>
      <t>TOTAL</t>
    </r>
    <r>
      <rPr>
        <b/>
        <sz val="14"/>
        <color theme="1"/>
        <rFont val="Comic Sans MS"/>
        <family val="4"/>
      </rPr>
      <t>:</t>
    </r>
  </si>
  <si>
    <t xml:space="preserve">Total Number of Customers = </t>
  </si>
  <si>
    <t>Total Waiting Time =</t>
  </si>
  <si>
    <t>Number of Customers who wait =</t>
  </si>
  <si>
    <t xml:space="preserve">Total Idle Time of Server = </t>
  </si>
  <si>
    <t xml:space="preserve">Toal Run Time of Simulation = </t>
  </si>
  <si>
    <t xml:space="preserve">Total Service Time = </t>
  </si>
  <si>
    <t xml:space="preserve">Total Interarrival Time = </t>
  </si>
  <si>
    <t xml:space="preserve">Total Time Customers spend in System = </t>
  </si>
  <si>
    <t xml:space="preserve">Average Waiting Time = </t>
  </si>
  <si>
    <t xml:space="preserve">Probability that customer has to wait = </t>
  </si>
  <si>
    <t xml:space="preserve">Proportion of idle time of server = </t>
  </si>
  <si>
    <t xml:space="preserve">Average Service Time = </t>
  </si>
  <si>
    <t xml:space="preserve">Average Interarrival Time = </t>
  </si>
  <si>
    <t xml:space="preserve">Average Waiting Time of those who wait = </t>
  </si>
  <si>
    <t xml:space="preserve">Average Time Customer Spends in System = </t>
  </si>
  <si>
    <t>(Expected = 3.2 )</t>
  </si>
  <si>
    <t>(Expected = 4.5)</t>
  </si>
  <si>
    <t>Customer Arrival Time Simulation</t>
  </si>
  <si>
    <t>Customer Service Time Simulation</t>
  </si>
  <si>
    <t>Final Simulation Table</t>
  </si>
  <si>
    <t>INTERARRIVAL TIME (REQUIRED)</t>
  </si>
  <si>
    <t>MINIMUM</t>
  </si>
  <si>
    <t>MAXIMUM</t>
  </si>
  <si>
    <t>WAITING FREQUENCY</t>
  </si>
  <si>
    <t>BINS</t>
  </si>
  <si>
    <t>FREQUENCY</t>
  </si>
  <si>
    <t>&gt;16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</si>
</sst>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u/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4"/>
      <color theme="1"/>
      <name val="Segoe UI Semibold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rgb="FF3F3F3F"/>
      </left>
      <right style="thin">
        <color rgb="FF3F3F3F"/>
      </right>
      <top style="medium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rgb="FF3F3F3F"/>
      </right>
      <top style="medium">
        <color rgb="FF3F3F3F"/>
      </top>
      <bottom style="thin">
        <color rgb="FF3F3F3F"/>
      </bottom>
      <diagonal/>
    </border>
    <border>
      <left style="medium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3F3F3F"/>
      </left>
      <right style="thin">
        <color rgb="FF3F3F3F"/>
      </right>
      <top style="thin">
        <color rgb="FF3F3F3F"/>
      </top>
      <bottom style="medium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rgb="FF3F3F3F"/>
      </bottom>
      <diagonal/>
    </border>
    <border>
      <left style="thin">
        <color rgb="FF3F3F3F"/>
      </left>
      <right style="medium">
        <color rgb="FF3F3F3F"/>
      </right>
      <top style="thin">
        <color rgb="FF3F3F3F"/>
      </top>
      <bottom style="medium">
        <color rgb="FF3F3F3F"/>
      </bottom>
      <diagonal/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  <diagonal/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  <diagonal/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5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2" fillId="3" borderId="6" xfId="2" applyBorder="1" applyAlignment="1">
      <alignment horizontal="right"/>
    </xf>
    <xf numFmtId="0" fontId="2" fillId="3" borderId="7" xfId="2" applyBorder="1"/>
    <xf numFmtId="0" fontId="2" fillId="3" borderId="8" xfId="2" applyBorder="1"/>
    <xf numFmtId="0" fontId="2" fillId="3" borderId="9" xfId="2" applyBorder="1" applyAlignment="1">
      <alignment horizontal="right"/>
    </xf>
    <xf numFmtId="0" fontId="2" fillId="3" borderId="2" xfId="2" applyBorder="1"/>
    <xf numFmtId="0" fontId="2" fillId="3" borderId="10" xfId="2" applyBorder="1"/>
    <xf numFmtId="0" fontId="2" fillId="3" borderId="11" xfId="2" applyBorder="1" applyAlignment="1">
      <alignment horizontal="right"/>
    </xf>
    <xf numFmtId="0" fontId="2" fillId="3" borderId="12" xfId="2" applyBorder="1"/>
    <xf numFmtId="0" fontId="2" fillId="3" borderId="13" xfId="2" applyBorder="1"/>
    <xf numFmtId="0" fontId="1" fillId="2" borderId="14" xfId="1" applyBorder="1" applyAlignment="1">
      <alignment horizontal="right"/>
    </xf>
    <xf numFmtId="0" fontId="1" fillId="2" borderId="15" xfId="1" applyBorder="1"/>
    <xf numFmtId="0" fontId="1" fillId="2" borderId="16" xfId="1" applyBorder="1" applyAlignment="1">
      <alignment horizontal="right"/>
    </xf>
    <xf numFmtId="0" fontId="1" fillId="2" borderId="17" xfId="1" applyBorder="1"/>
    <xf numFmtId="0" fontId="1" fillId="2" borderId="18" xfId="1" applyBorder="1" applyAlignment="1">
      <alignment horizontal="right"/>
    </xf>
    <xf numFmtId="0" fontId="1" fillId="2" borderId="19" xfId="1" applyBorder="1"/>
    <xf numFmtId="0" fontId="0" fillId="0" borderId="20" xfId="0" applyBorder="1" applyAlignment="1">
      <alignment horizontal="right"/>
    </xf>
    <xf numFmtId="0" fontId="0" fillId="0" borderId="20" xfId="0" applyBorder="1"/>
    <xf numFmtId="0" fontId="0" fillId="0" borderId="24" xfId="0" applyBorder="1"/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20" xfId="0" applyBorder="1" applyAlignment="1">
      <alignment horizontal="center"/>
    </xf>
  </cellXfs>
  <cellStyles count="3">
    <cellStyle name="Input" xfId="1" builtinId="20"/>
    <cellStyle name="Normal" xfId="0" builtinId="0"/>
    <cellStyle name="Output" xfId="2" builtinId="21"/>
  </cellStyles>
  <dxfs count="10"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Sheet1!$A$47:$A$56</c:f>
              <c:strCach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&gt;16</c:v>
                </c:pt>
              </c:strCache>
            </c:strRef>
          </c:cat>
          <c:val>
            <c:numRef>
              <c:f>Sheet1!$B$47:$B$56</c:f>
              <c:numCache>
                <c:formatCode>General</c:formatCode>
                <c:ptCount val="10"/>
                <c:pt idx="0">
                  <c:v>67</c:v>
                </c:pt>
                <c:pt idx="1">
                  <c:v>21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899648"/>
        <c:axId val="90766720"/>
        <c:axId val="0"/>
      </c:bar3DChart>
      <c:catAx>
        <c:axId val="7989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90766720"/>
        <c:crosses val="autoZero"/>
        <c:auto val="1"/>
        <c:lblAlgn val="ctr"/>
        <c:lblOffset val="100"/>
        <c:noMultiLvlLbl val="0"/>
      </c:catAx>
      <c:valAx>
        <c:axId val="9076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9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59</xdr:row>
      <xdr:rowOff>95250</xdr:rowOff>
    </xdr:from>
    <xdr:to>
      <xdr:col>3</xdr:col>
      <xdr:colOff>457200</xdr:colOff>
      <xdr:row>73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2:C18" totalsRowShown="0">
  <autoFilter ref="A12:C18"/>
  <tableColumns count="3">
    <tableColumn id="1" name="Sevice Time (minutes)"/>
    <tableColumn id="2" name="Probability"/>
    <tableColumn id="3" name="Cumulative Probability">
      <calculatedColumnFormula>C12+B13</calculatedColumnFormula>
    </tableColumn>
  </tableColumns>
  <tableStyleInfo name="TableStyleDark4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F1:H101" totalsRowShown="0">
  <autoFilter ref="F1:H101"/>
  <tableColumns count="3">
    <tableColumn id="1" name="Customer Number"/>
    <tableColumn id="2" name="Random Digits" dataDxfId="9">
      <calculatedColumnFormula>RANDBETWEEN(1,10)</calculatedColumnFormula>
    </tableColumn>
    <tableColumn id="3" name="Time between arrivals (minutes)" dataDxfId="8">
      <calculatedColumnFormula>G2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J1:L101" totalsRowShown="0">
  <autoFilter ref="J1:L101"/>
  <tableColumns count="3">
    <tableColumn id="1" name="Customer Number"/>
    <tableColumn id="2" name="Random Digits">
      <calculatedColumnFormula>RAND()*100</calculatedColumnFormula>
    </tableColumn>
    <tableColumn id="3" name="Service Time (Minutes)" dataDxfId="7">
      <calculatedColumnFormula>IF(K2&lt;=5,1,IF(K2&lt;=15,2,IF(K2&lt;=35,3,IF(K2&lt;=65,4,IF(K2&lt;=90,5,6)))))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O1:W103" totalsRowShown="0">
  <autoFilter ref="O1:W103"/>
  <tableColumns count="9">
    <tableColumn id="1" name="Customer"/>
    <tableColumn id="2" name="Interarrival Time (Mins)"/>
    <tableColumn id="3" name="Arrival Time"/>
    <tableColumn id="4" name="Service Time (Mins)"/>
    <tableColumn id="5" name="Service Begin Time"/>
    <tableColumn id="6" name="Waiting Time"/>
    <tableColumn id="7" name="Service End Time"/>
    <tableColumn id="8" name="Time Customer is in the System"/>
    <tableColumn id="9" name="Idle Time of Server"/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46:B56" totalsRowShown="0" headerRowDxfId="6" dataDxfId="4" headerRowBorderDxfId="5" tableBorderDxfId="3" totalsRowBorderDxfId="2">
  <autoFilter ref="A46:B56"/>
  <tableColumns count="2">
    <tableColumn id="1" name="BINS" dataDxfId="1"/>
    <tableColumn id="2" name="FREQUENCY" data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abSelected="1" topLeftCell="A46" zoomScaleNormal="100" workbookViewId="0">
      <selection activeCell="D51" sqref="D51"/>
    </sheetView>
  </sheetViews>
  <sheetFormatPr defaultRowHeight="15" x14ac:dyDescent="0.25"/>
  <cols>
    <col min="1" max="1" width="39.7109375" customWidth="1"/>
    <col min="2" max="2" width="12.85546875" customWidth="1"/>
    <col min="3" max="4" width="23.42578125" customWidth="1"/>
    <col min="6" max="6" width="19.42578125" customWidth="1"/>
    <col min="7" max="7" width="15.85546875" customWidth="1"/>
    <col min="8" max="8" width="32" customWidth="1"/>
    <col min="10" max="10" width="19.42578125" customWidth="1"/>
    <col min="11" max="11" width="15.85546875" customWidth="1"/>
    <col min="12" max="12" width="23.5703125" customWidth="1"/>
    <col min="15" max="15" width="11.7109375" customWidth="1"/>
    <col min="16" max="16" width="24" customWidth="1"/>
    <col min="17" max="17" width="13.85546875" customWidth="1"/>
    <col min="18" max="18" width="20.5703125" customWidth="1"/>
    <col min="19" max="19" width="19.85546875" customWidth="1"/>
    <col min="20" max="20" width="14.85546875" customWidth="1"/>
    <col min="21" max="21" width="18.140625" customWidth="1"/>
    <col min="22" max="22" width="30.85546875" customWidth="1"/>
    <col min="23" max="23" width="19.85546875" customWidth="1"/>
    <col min="26" max="26" width="13.5703125" customWidth="1"/>
  </cols>
  <sheetData>
    <row r="1" spans="1:23" ht="24.95" customHeight="1" x14ac:dyDescent="0.25">
      <c r="F1" t="s">
        <v>4</v>
      </c>
      <c r="G1" t="s">
        <v>5</v>
      </c>
      <c r="H1" t="s">
        <v>2</v>
      </c>
      <c r="J1" t="s">
        <v>4</v>
      </c>
      <c r="K1" t="s">
        <v>5</v>
      </c>
      <c r="L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</row>
    <row r="2" spans="1:23" x14ac:dyDescent="0.25">
      <c r="F2">
        <v>1</v>
      </c>
      <c r="G2">
        <f t="shared" ref="G2:G33" ca="1" si="0">RANDBETWEEN(1,10)</f>
        <v>7</v>
      </c>
      <c r="H2">
        <f t="shared" ref="H2:H33" ca="1" si="1">G2</f>
        <v>7</v>
      </c>
      <c r="J2">
        <v>1</v>
      </c>
      <c r="K2">
        <f t="shared" ref="K2:K33" ca="1" si="2">RAND()*100</f>
        <v>58.060972751211423</v>
      </c>
      <c r="L2">
        <f t="shared" ref="L2:L33" ca="1" si="3">IF(K2&lt;=5,1,IF(K2&lt;=15,2,IF(K2&lt;=35,3,IF(K2&lt;=65,4,IF(K2&lt;=90,5,6)))))</f>
        <v>4</v>
      </c>
      <c r="O2">
        <v>1</v>
      </c>
      <c r="P2">
        <v>0</v>
      </c>
      <c r="Q2">
        <v>0</v>
      </c>
      <c r="R2">
        <f t="shared" ref="R2:R33" ca="1" si="4">L2</f>
        <v>4</v>
      </c>
      <c r="S2">
        <v>0</v>
      </c>
      <c r="T2">
        <v>0</v>
      </c>
      <c r="U2">
        <f t="shared" ref="U2:U33" ca="1" si="5">Q2+T2+R2</f>
        <v>4</v>
      </c>
      <c r="V2">
        <f ca="1">U2-Q2</f>
        <v>4</v>
      </c>
      <c r="W2">
        <v>0</v>
      </c>
    </row>
    <row r="3" spans="1:23" x14ac:dyDescent="0.25">
      <c r="A3" s="34" t="s">
        <v>37</v>
      </c>
      <c r="B3" s="34"/>
      <c r="F3">
        <v>2</v>
      </c>
      <c r="G3">
        <f t="shared" ca="1" si="0"/>
        <v>4</v>
      </c>
      <c r="H3">
        <f t="shared" ca="1" si="1"/>
        <v>4</v>
      </c>
      <c r="J3">
        <v>2</v>
      </c>
      <c r="K3">
        <f t="shared" ca="1" si="2"/>
        <v>14.138381094063545</v>
      </c>
      <c r="L3">
        <f t="shared" ca="1" si="3"/>
        <v>2</v>
      </c>
      <c r="O3">
        <v>2</v>
      </c>
      <c r="P3">
        <f t="shared" ref="P3:P34" ca="1" si="6">H3</f>
        <v>4</v>
      </c>
      <c r="Q3">
        <f t="shared" ref="Q3:Q34" ca="1" si="7">Q2+P3</f>
        <v>4</v>
      </c>
      <c r="R3">
        <f t="shared" ca="1" si="4"/>
        <v>2</v>
      </c>
      <c r="S3">
        <f t="shared" ref="S3:S34" ca="1" si="8">MAX(Q3,U2)</f>
        <v>4</v>
      </c>
      <c r="T3">
        <f t="shared" ref="T3:T34" ca="1" si="9">IF(U2&lt;Q3,0,U2-Q3)</f>
        <v>0</v>
      </c>
      <c r="U3">
        <f ca="1">Q3+T3+R3</f>
        <v>6</v>
      </c>
      <c r="V3">
        <f t="shared" ref="V3:V34" ca="1" si="10">U3-Q3</f>
        <v>2</v>
      </c>
      <c r="W3">
        <f t="shared" ref="W3:W34" ca="1" si="11">IF(U2&gt;Q3,0,Q3-U2)</f>
        <v>0</v>
      </c>
    </row>
    <row r="4" spans="1:23" x14ac:dyDescent="0.25">
      <c r="A4" s="20" t="s">
        <v>38</v>
      </c>
      <c r="B4" s="21">
        <v>1</v>
      </c>
      <c r="F4">
        <v>3</v>
      </c>
      <c r="G4">
        <f t="shared" ca="1" si="0"/>
        <v>9</v>
      </c>
      <c r="H4">
        <f t="shared" ca="1" si="1"/>
        <v>9</v>
      </c>
      <c r="J4">
        <v>3</v>
      </c>
      <c r="K4">
        <f t="shared" ca="1" si="2"/>
        <v>87.183102647881029</v>
      </c>
      <c r="L4">
        <f t="shared" ca="1" si="3"/>
        <v>5</v>
      </c>
      <c r="O4">
        <v>3</v>
      </c>
      <c r="P4">
        <f t="shared" ca="1" si="6"/>
        <v>9</v>
      </c>
      <c r="Q4">
        <f t="shared" ca="1" si="7"/>
        <v>13</v>
      </c>
      <c r="R4">
        <f t="shared" ca="1" si="4"/>
        <v>5</v>
      </c>
      <c r="S4">
        <f t="shared" ca="1" si="8"/>
        <v>13</v>
      </c>
      <c r="T4">
        <f t="shared" ca="1" si="9"/>
        <v>0</v>
      </c>
      <c r="U4">
        <f t="shared" ca="1" si="5"/>
        <v>18</v>
      </c>
      <c r="V4">
        <f t="shared" ca="1" si="10"/>
        <v>5</v>
      </c>
      <c r="W4">
        <f t="shared" ca="1" si="11"/>
        <v>7</v>
      </c>
    </row>
    <row r="5" spans="1:23" x14ac:dyDescent="0.25">
      <c r="A5" s="20" t="s">
        <v>39</v>
      </c>
      <c r="B5" s="21">
        <v>10</v>
      </c>
      <c r="F5">
        <v>4</v>
      </c>
      <c r="G5">
        <f t="shared" ca="1" si="0"/>
        <v>1</v>
      </c>
      <c r="H5">
        <f t="shared" ca="1" si="1"/>
        <v>1</v>
      </c>
      <c r="J5">
        <v>4</v>
      </c>
      <c r="K5">
        <f t="shared" ca="1" si="2"/>
        <v>4.3924768228480682</v>
      </c>
      <c r="L5">
        <f t="shared" ca="1" si="3"/>
        <v>1</v>
      </c>
      <c r="O5">
        <v>4</v>
      </c>
      <c r="P5">
        <f t="shared" ca="1" si="6"/>
        <v>1</v>
      </c>
      <c r="Q5">
        <f t="shared" ca="1" si="7"/>
        <v>14</v>
      </c>
      <c r="R5">
        <f t="shared" ca="1" si="4"/>
        <v>1</v>
      </c>
      <c r="S5">
        <f t="shared" ca="1" si="8"/>
        <v>18</v>
      </c>
      <c r="T5">
        <f t="shared" ca="1" si="9"/>
        <v>4</v>
      </c>
      <c r="U5">
        <f t="shared" ca="1" si="5"/>
        <v>19</v>
      </c>
      <c r="V5">
        <f t="shared" ca="1" si="10"/>
        <v>5</v>
      </c>
      <c r="W5">
        <f t="shared" ca="1" si="11"/>
        <v>0</v>
      </c>
    </row>
    <row r="6" spans="1:23" x14ac:dyDescent="0.25">
      <c r="F6">
        <v>5</v>
      </c>
      <c r="G6">
        <f t="shared" ca="1" si="0"/>
        <v>2</v>
      </c>
      <c r="H6">
        <f t="shared" ca="1" si="1"/>
        <v>2</v>
      </c>
      <c r="J6">
        <v>5</v>
      </c>
      <c r="K6">
        <f t="shared" ca="1" si="2"/>
        <v>10.331437018392997</v>
      </c>
      <c r="L6">
        <f t="shared" ca="1" si="3"/>
        <v>2</v>
      </c>
      <c r="O6">
        <v>5</v>
      </c>
      <c r="P6">
        <f t="shared" ca="1" si="6"/>
        <v>2</v>
      </c>
      <c r="Q6">
        <f t="shared" ca="1" si="7"/>
        <v>16</v>
      </c>
      <c r="R6">
        <f t="shared" ca="1" si="4"/>
        <v>2</v>
      </c>
      <c r="S6">
        <f t="shared" ca="1" si="8"/>
        <v>19</v>
      </c>
      <c r="T6">
        <f t="shared" ca="1" si="9"/>
        <v>3</v>
      </c>
      <c r="U6">
        <f t="shared" ca="1" si="5"/>
        <v>21</v>
      </c>
      <c r="V6">
        <f t="shared" ca="1" si="10"/>
        <v>5</v>
      </c>
      <c r="W6">
        <f t="shared" ca="1" si="11"/>
        <v>0</v>
      </c>
    </row>
    <row r="7" spans="1:23" x14ac:dyDescent="0.25">
      <c r="F7">
        <v>6</v>
      </c>
      <c r="G7">
        <f t="shared" ca="1" si="0"/>
        <v>3</v>
      </c>
      <c r="H7">
        <f t="shared" ca="1" si="1"/>
        <v>3</v>
      </c>
      <c r="J7">
        <v>6</v>
      </c>
      <c r="K7">
        <f t="shared" ca="1" si="2"/>
        <v>31.152740282441872</v>
      </c>
      <c r="L7">
        <f t="shared" ca="1" si="3"/>
        <v>3</v>
      </c>
      <c r="O7">
        <v>6</v>
      </c>
      <c r="P7">
        <f t="shared" ca="1" si="6"/>
        <v>3</v>
      </c>
      <c r="Q7">
        <f t="shared" ca="1" si="7"/>
        <v>19</v>
      </c>
      <c r="R7">
        <f t="shared" ca="1" si="4"/>
        <v>3</v>
      </c>
      <c r="S7">
        <f t="shared" ca="1" si="8"/>
        <v>21</v>
      </c>
      <c r="T7">
        <f t="shared" ca="1" si="9"/>
        <v>2</v>
      </c>
      <c r="U7">
        <f t="shared" ca="1" si="5"/>
        <v>24</v>
      </c>
      <c r="V7">
        <f t="shared" ca="1" si="10"/>
        <v>5</v>
      </c>
      <c r="W7">
        <f t="shared" ca="1" si="11"/>
        <v>0</v>
      </c>
    </row>
    <row r="8" spans="1:23" x14ac:dyDescent="0.25">
      <c r="F8">
        <v>7</v>
      </c>
      <c r="G8">
        <f t="shared" ca="1" si="0"/>
        <v>1</v>
      </c>
      <c r="H8">
        <f t="shared" ca="1" si="1"/>
        <v>1</v>
      </c>
      <c r="J8">
        <v>7</v>
      </c>
      <c r="K8">
        <f t="shared" ca="1" si="2"/>
        <v>97.28959705892315</v>
      </c>
      <c r="L8">
        <f t="shared" ca="1" si="3"/>
        <v>6</v>
      </c>
      <c r="O8">
        <v>7</v>
      </c>
      <c r="P8">
        <f t="shared" ca="1" si="6"/>
        <v>1</v>
      </c>
      <c r="Q8">
        <f t="shared" ca="1" si="7"/>
        <v>20</v>
      </c>
      <c r="R8">
        <f t="shared" ca="1" si="4"/>
        <v>6</v>
      </c>
      <c r="S8">
        <f t="shared" ca="1" si="8"/>
        <v>24</v>
      </c>
      <c r="T8">
        <f t="shared" ca="1" si="9"/>
        <v>4</v>
      </c>
      <c r="U8">
        <f t="shared" ca="1" si="5"/>
        <v>30</v>
      </c>
      <c r="V8">
        <f t="shared" ca="1" si="10"/>
        <v>10</v>
      </c>
      <c r="W8">
        <f t="shared" ca="1" si="11"/>
        <v>0</v>
      </c>
    </row>
    <row r="9" spans="1:23" x14ac:dyDescent="0.25">
      <c r="F9">
        <v>8</v>
      </c>
      <c r="G9">
        <f t="shared" ca="1" si="0"/>
        <v>6</v>
      </c>
      <c r="H9">
        <f t="shared" ca="1" si="1"/>
        <v>6</v>
      </c>
      <c r="J9">
        <v>8</v>
      </c>
      <c r="K9">
        <f t="shared" ca="1" si="2"/>
        <v>80.361775380572439</v>
      </c>
      <c r="L9">
        <f t="shared" ca="1" si="3"/>
        <v>5</v>
      </c>
      <c r="O9">
        <v>8</v>
      </c>
      <c r="P9">
        <f t="shared" ca="1" si="6"/>
        <v>6</v>
      </c>
      <c r="Q9">
        <f t="shared" ca="1" si="7"/>
        <v>26</v>
      </c>
      <c r="R9">
        <f t="shared" ca="1" si="4"/>
        <v>5</v>
      </c>
      <c r="S9">
        <f t="shared" ca="1" si="8"/>
        <v>30</v>
      </c>
      <c r="T9">
        <f t="shared" ca="1" si="9"/>
        <v>4</v>
      </c>
      <c r="U9">
        <f t="shared" ca="1" si="5"/>
        <v>35</v>
      </c>
      <c r="V9">
        <f t="shared" ca="1" si="10"/>
        <v>9</v>
      </c>
      <c r="W9">
        <f t="shared" ca="1" si="11"/>
        <v>0</v>
      </c>
    </row>
    <row r="10" spans="1:23" x14ac:dyDescent="0.25">
      <c r="F10">
        <v>9</v>
      </c>
      <c r="G10">
        <f t="shared" ca="1" si="0"/>
        <v>5</v>
      </c>
      <c r="H10">
        <f t="shared" ca="1" si="1"/>
        <v>5</v>
      </c>
      <c r="J10">
        <v>9</v>
      </c>
      <c r="K10">
        <f t="shared" ca="1" si="2"/>
        <v>9.6929236698793826</v>
      </c>
      <c r="L10">
        <f t="shared" ca="1" si="3"/>
        <v>2</v>
      </c>
      <c r="O10">
        <v>9</v>
      </c>
      <c r="P10">
        <f t="shared" ca="1" si="6"/>
        <v>5</v>
      </c>
      <c r="Q10">
        <f t="shared" ca="1" si="7"/>
        <v>31</v>
      </c>
      <c r="R10">
        <f t="shared" ca="1" si="4"/>
        <v>2</v>
      </c>
      <c r="S10">
        <f t="shared" ca="1" si="8"/>
        <v>35</v>
      </c>
      <c r="T10">
        <f t="shared" ca="1" si="9"/>
        <v>4</v>
      </c>
      <c r="U10">
        <f t="shared" ca="1" si="5"/>
        <v>37</v>
      </c>
      <c r="V10">
        <f t="shared" ca="1" si="10"/>
        <v>6</v>
      </c>
      <c r="W10">
        <f t="shared" ca="1" si="11"/>
        <v>0</v>
      </c>
    </row>
    <row r="11" spans="1:23" x14ac:dyDescent="0.25">
      <c r="F11">
        <v>10</v>
      </c>
      <c r="G11">
        <f t="shared" ca="1" si="0"/>
        <v>8</v>
      </c>
      <c r="H11">
        <f t="shared" ca="1" si="1"/>
        <v>8</v>
      </c>
      <c r="J11">
        <v>10</v>
      </c>
      <c r="K11">
        <f t="shared" ca="1" si="2"/>
        <v>41.01054395486873</v>
      </c>
      <c r="L11">
        <f t="shared" ca="1" si="3"/>
        <v>4</v>
      </c>
      <c r="O11">
        <v>10</v>
      </c>
      <c r="P11">
        <f t="shared" ca="1" si="6"/>
        <v>8</v>
      </c>
      <c r="Q11">
        <f t="shared" ca="1" si="7"/>
        <v>39</v>
      </c>
      <c r="R11">
        <f t="shared" ca="1" si="4"/>
        <v>4</v>
      </c>
      <c r="S11">
        <f t="shared" ca="1" si="8"/>
        <v>39</v>
      </c>
      <c r="T11">
        <f t="shared" ca="1" si="9"/>
        <v>0</v>
      </c>
      <c r="U11">
        <f t="shared" ca="1" si="5"/>
        <v>43</v>
      </c>
      <c r="V11">
        <f t="shared" ca="1" si="10"/>
        <v>4</v>
      </c>
      <c r="W11">
        <f t="shared" ca="1" si="11"/>
        <v>2</v>
      </c>
    </row>
    <row r="12" spans="1:23" x14ac:dyDescent="0.25">
      <c r="A12" t="s">
        <v>3</v>
      </c>
      <c r="B12" t="s">
        <v>0</v>
      </c>
      <c r="C12" t="s">
        <v>1</v>
      </c>
      <c r="F12">
        <v>11</v>
      </c>
      <c r="G12">
        <f t="shared" ca="1" si="0"/>
        <v>2</v>
      </c>
      <c r="H12">
        <f t="shared" ca="1" si="1"/>
        <v>2</v>
      </c>
      <c r="J12">
        <v>11</v>
      </c>
      <c r="K12">
        <f t="shared" ca="1" si="2"/>
        <v>40.761665924568234</v>
      </c>
      <c r="L12">
        <f t="shared" ca="1" si="3"/>
        <v>4</v>
      </c>
      <c r="O12">
        <v>11</v>
      </c>
      <c r="P12">
        <f t="shared" ca="1" si="6"/>
        <v>2</v>
      </c>
      <c r="Q12">
        <f t="shared" ca="1" si="7"/>
        <v>41</v>
      </c>
      <c r="R12">
        <f t="shared" ca="1" si="4"/>
        <v>4</v>
      </c>
      <c r="S12">
        <f t="shared" ca="1" si="8"/>
        <v>43</v>
      </c>
      <c r="T12">
        <f t="shared" ca="1" si="9"/>
        <v>2</v>
      </c>
      <c r="U12">
        <f t="shared" ca="1" si="5"/>
        <v>47</v>
      </c>
      <c r="V12">
        <f t="shared" ca="1" si="10"/>
        <v>6</v>
      </c>
      <c r="W12">
        <f t="shared" ca="1" si="11"/>
        <v>0</v>
      </c>
    </row>
    <row r="13" spans="1:23" x14ac:dyDescent="0.25">
      <c r="A13">
        <v>1</v>
      </c>
      <c r="B13">
        <v>0.05</v>
      </c>
      <c r="C13">
        <v>0.05</v>
      </c>
      <c r="F13">
        <v>12</v>
      </c>
      <c r="G13">
        <f t="shared" ca="1" si="0"/>
        <v>6</v>
      </c>
      <c r="H13">
        <f t="shared" ca="1" si="1"/>
        <v>6</v>
      </c>
      <c r="J13">
        <v>12</v>
      </c>
      <c r="K13">
        <f t="shared" ca="1" si="2"/>
        <v>40.537828638837624</v>
      </c>
      <c r="L13">
        <f t="shared" ca="1" si="3"/>
        <v>4</v>
      </c>
      <c r="O13">
        <v>12</v>
      </c>
      <c r="P13">
        <f t="shared" ca="1" si="6"/>
        <v>6</v>
      </c>
      <c r="Q13">
        <f t="shared" ca="1" si="7"/>
        <v>47</v>
      </c>
      <c r="R13">
        <f t="shared" ca="1" si="4"/>
        <v>4</v>
      </c>
      <c r="S13">
        <f t="shared" ca="1" si="8"/>
        <v>47</v>
      </c>
      <c r="T13">
        <f t="shared" ca="1" si="9"/>
        <v>0</v>
      </c>
      <c r="U13">
        <f t="shared" ca="1" si="5"/>
        <v>51</v>
      </c>
      <c r="V13">
        <f t="shared" ca="1" si="10"/>
        <v>4</v>
      </c>
      <c r="W13">
        <f t="shared" ca="1" si="11"/>
        <v>0</v>
      </c>
    </row>
    <row r="14" spans="1:23" x14ac:dyDescent="0.25">
      <c r="A14">
        <v>2</v>
      </c>
      <c r="B14">
        <v>0.1</v>
      </c>
      <c r="C14">
        <f t="shared" ref="C14:C18" si="12">C13+B14</f>
        <v>0.15000000000000002</v>
      </c>
      <c r="F14">
        <v>13</v>
      </c>
      <c r="G14">
        <f t="shared" ca="1" si="0"/>
        <v>8</v>
      </c>
      <c r="H14">
        <f t="shared" ca="1" si="1"/>
        <v>8</v>
      </c>
      <c r="J14">
        <v>13</v>
      </c>
      <c r="K14">
        <f t="shared" ca="1" si="2"/>
        <v>44.331784236437599</v>
      </c>
      <c r="L14">
        <f t="shared" ca="1" si="3"/>
        <v>4</v>
      </c>
      <c r="O14">
        <v>13</v>
      </c>
      <c r="P14">
        <f t="shared" ca="1" si="6"/>
        <v>8</v>
      </c>
      <c r="Q14">
        <f t="shared" ca="1" si="7"/>
        <v>55</v>
      </c>
      <c r="R14">
        <f t="shared" ca="1" si="4"/>
        <v>4</v>
      </c>
      <c r="S14">
        <f t="shared" ca="1" si="8"/>
        <v>55</v>
      </c>
      <c r="T14">
        <f t="shared" ca="1" si="9"/>
        <v>0</v>
      </c>
      <c r="U14">
        <f t="shared" ca="1" si="5"/>
        <v>59</v>
      </c>
      <c r="V14">
        <f t="shared" ca="1" si="10"/>
        <v>4</v>
      </c>
      <c r="W14">
        <f t="shared" ca="1" si="11"/>
        <v>4</v>
      </c>
    </row>
    <row r="15" spans="1:23" x14ac:dyDescent="0.25">
      <c r="A15">
        <v>3</v>
      </c>
      <c r="B15">
        <v>0.2</v>
      </c>
      <c r="C15">
        <f t="shared" si="12"/>
        <v>0.35000000000000003</v>
      </c>
      <c r="F15">
        <v>14</v>
      </c>
      <c r="G15">
        <f t="shared" ca="1" si="0"/>
        <v>8</v>
      </c>
      <c r="H15">
        <f t="shared" ca="1" si="1"/>
        <v>8</v>
      </c>
      <c r="J15">
        <v>14</v>
      </c>
      <c r="K15">
        <f t="shared" ca="1" si="2"/>
        <v>52.052162745128527</v>
      </c>
      <c r="L15">
        <f t="shared" ca="1" si="3"/>
        <v>4</v>
      </c>
      <c r="O15">
        <v>14</v>
      </c>
      <c r="P15">
        <f t="shared" ca="1" si="6"/>
        <v>8</v>
      </c>
      <c r="Q15">
        <f t="shared" ca="1" si="7"/>
        <v>63</v>
      </c>
      <c r="R15">
        <f t="shared" ca="1" si="4"/>
        <v>4</v>
      </c>
      <c r="S15">
        <f t="shared" ca="1" si="8"/>
        <v>63</v>
      </c>
      <c r="T15">
        <f t="shared" ca="1" si="9"/>
        <v>0</v>
      </c>
      <c r="U15">
        <f t="shared" ca="1" si="5"/>
        <v>67</v>
      </c>
      <c r="V15">
        <f t="shared" ca="1" si="10"/>
        <v>4</v>
      </c>
      <c r="W15">
        <f t="shared" ca="1" si="11"/>
        <v>4</v>
      </c>
    </row>
    <row r="16" spans="1:23" x14ac:dyDescent="0.25">
      <c r="A16">
        <v>4</v>
      </c>
      <c r="B16">
        <v>0.3</v>
      </c>
      <c r="C16">
        <f t="shared" si="12"/>
        <v>0.65</v>
      </c>
      <c r="F16">
        <v>15</v>
      </c>
      <c r="G16">
        <f t="shared" ca="1" si="0"/>
        <v>6</v>
      </c>
      <c r="H16">
        <f t="shared" ca="1" si="1"/>
        <v>6</v>
      </c>
      <c r="J16">
        <v>15</v>
      </c>
      <c r="K16">
        <f t="shared" ca="1" si="2"/>
        <v>48.608967652336851</v>
      </c>
      <c r="L16">
        <f t="shared" ca="1" si="3"/>
        <v>4</v>
      </c>
      <c r="O16">
        <v>15</v>
      </c>
      <c r="P16">
        <f t="shared" ca="1" si="6"/>
        <v>6</v>
      </c>
      <c r="Q16">
        <f t="shared" ca="1" si="7"/>
        <v>69</v>
      </c>
      <c r="R16">
        <f t="shared" ca="1" si="4"/>
        <v>4</v>
      </c>
      <c r="S16">
        <f t="shared" ca="1" si="8"/>
        <v>69</v>
      </c>
      <c r="T16">
        <f t="shared" ca="1" si="9"/>
        <v>0</v>
      </c>
      <c r="U16">
        <f t="shared" ca="1" si="5"/>
        <v>73</v>
      </c>
      <c r="V16">
        <f t="shared" ca="1" si="10"/>
        <v>4</v>
      </c>
      <c r="W16">
        <f t="shared" ca="1" si="11"/>
        <v>2</v>
      </c>
    </row>
    <row r="17" spans="1:23" x14ac:dyDescent="0.25">
      <c r="A17">
        <v>5</v>
      </c>
      <c r="B17">
        <v>0.25</v>
      </c>
      <c r="C17">
        <f t="shared" si="12"/>
        <v>0.9</v>
      </c>
      <c r="F17">
        <v>16</v>
      </c>
      <c r="G17">
        <f t="shared" ca="1" si="0"/>
        <v>6</v>
      </c>
      <c r="H17">
        <f t="shared" ca="1" si="1"/>
        <v>6</v>
      </c>
      <c r="J17">
        <v>16</v>
      </c>
      <c r="K17">
        <f t="shared" ca="1" si="2"/>
        <v>16.722142816458906</v>
      </c>
      <c r="L17">
        <f t="shared" ca="1" si="3"/>
        <v>3</v>
      </c>
      <c r="O17">
        <v>16</v>
      </c>
      <c r="P17">
        <f t="shared" ca="1" si="6"/>
        <v>6</v>
      </c>
      <c r="Q17">
        <f t="shared" ca="1" si="7"/>
        <v>75</v>
      </c>
      <c r="R17">
        <f t="shared" ca="1" si="4"/>
        <v>3</v>
      </c>
      <c r="S17">
        <f t="shared" ca="1" si="8"/>
        <v>75</v>
      </c>
      <c r="T17">
        <f t="shared" ca="1" si="9"/>
        <v>0</v>
      </c>
      <c r="U17">
        <f t="shared" ca="1" si="5"/>
        <v>78</v>
      </c>
      <c r="V17">
        <f t="shared" ca="1" si="10"/>
        <v>3</v>
      </c>
      <c r="W17">
        <f t="shared" ca="1" si="11"/>
        <v>2</v>
      </c>
    </row>
    <row r="18" spans="1:23" x14ac:dyDescent="0.25">
      <c r="A18">
        <v>6</v>
      </c>
      <c r="B18">
        <v>0.1</v>
      </c>
      <c r="C18">
        <f t="shared" si="12"/>
        <v>1</v>
      </c>
      <c r="F18">
        <v>17</v>
      </c>
      <c r="G18">
        <f t="shared" ca="1" si="0"/>
        <v>5</v>
      </c>
      <c r="H18">
        <f t="shared" ca="1" si="1"/>
        <v>5</v>
      </c>
      <c r="J18">
        <v>17</v>
      </c>
      <c r="K18">
        <f t="shared" ca="1" si="2"/>
        <v>93.322380554643459</v>
      </c>
      <c r="L18">
        <f t="shared" ca="1" si="3"/>
        <v>6</v>
      </c>
      <c r="O18">
        <v>17</v>
      </c>
      <c r="P18">
        <f t="shared" ca="1" si="6"/>
        <v>5</v>
      </c>
      <c r="Q18">
        <f t="shared" ca="1" si="7"/>
        <v>80</v>
      </c>
      <c r="R18">
        <f t="shared" ca="1" si="4"/>
        <v>6</v>
      </c>
      <c r="S18">
        <f t="shared" ca="1" si="8"/>
        <v>80</v>
      </c>
      <c r="T18">
        <f t="shared" ca="1" si="9"/>
        <v>0</v>
      </c>
      <c r="U18">
        <f t="shared" ca="1" si="5"/>
        <v>86</v>
      </c>
      <c r="V18">
        <f t="shared" ca="1" si="10"/>
        <v>6</v>
      </c>
      <c r="W18">
        <f t="shared" ca="1" si="11"/>
        <v>2</v>
      </c>
    </row>
    <row r="19" spans="1:23" x14ac:dyDescent="0.25">
      <c r="F19">
        <v>18</v>
      </c>
      <c r="G19">
        <f t="shared" ca="1" si="0"/>
        <v>4</v>
      </c>
      <c r="H19">
        <f t="shared" ca="1" si="1"/>
        <v>4</v>
      </c>
      <c r="J19">
        <v>18</v>
      </c>
      <c r="K19">
        <f t="shared" ca="1" si="2"/>
        <v>3.0888067401234731</v>
      </c>
      <c r="L19">
        <f t="shared" ca="1" si="3"/>
        <v>1</v>
      </c>
      <c r="O19">
        <v>18</v>
      </c>
      <c r="P19">
        <f t="shared" ca="1" si="6"/>
        <v>4</v>
      </c>
      <c r="Q19">
        <f t="shared" ca="1" si="7"/>
        <v>84</v>
      </c>
      <c r="R19">
        <f t="shared" ca="1" si="4"/>
        <v>1</v>
      </c>
      <c r="S19">
        <f t="shared" ca="1" si="8"/>
        <v>86</v>
      </c>
      <c r="T19">
        <f t="shared" ca="1" si="9"/>
        <v>2</v>
      </c>
      <c r="U19">
        <f t="shared" ca="1" si="5"/>
        <v>87</v>
      </c>
      <c r="V19">
        <f t="shared" ca="1" si="10"/>
        <v>3</v>
      </c>
      <c r="W19">
        <f t="shared" ca="1" si="11"/>
        <v>0</v>
      </c>
    </row>
    <row r="20" spans="1:23" x14ac:dyDescent="0.25">
      <c r="F20">
        <v>19</v>
      </c>
      <c r="G20">
        <f t="shared" ca="1" si="0"/>
        <v>1</v>
      </c>
      <c r="H20">
        <f t="shared" ca="1" si="1"/>
        <v>1</v>
      </c>
      <c r="J20">
        <v>19</v>
      </c>
      <c r="K20">
        <f t="shared" ca="1" si="2"/>
        <v>46.134172566652346</v>
      </c>
      <c r="L20">
        <f t="shared" ca="1" si="3"/>
        <v>4</v>
      </c>
      <c r="O20">
        <v>19</v>
      </c>
      <c r="P20">
        <f t="shared" ca="1" si="6"/>
        <v>1</v>
      </c>
      <c r="Q20">
        <f t="shared" ca="1" si="7"/>
        <v>85</v>
      </c>
      <c r="R20">
        <f t="shared" ca="1" si="4"/>
        <v>4</v>
      </c>
      <c r="S20">
        <f t="shared" ca="1" si="8"/>
        <v>87</v>
      </c>
      <c r="T20">
        <f t="shared" ca="1" si="9"/>
        <v>2</v>
      </c>
      <c r="U20">
        <f t="shared" ca="1" si="5"/>
        <v>91</v>
      </c>
      <c r="V20">
        <f t="shared" ca="1" si="10"/>
        <v>6</v>
      </c>
      <c r="W20">
        <f t="shared" ca="1" si="11"/>
        <v>0</v>
      </c>
    </row>
    <row r="21" spans="1:23" ht="15.75" thickBot="1" x14ac:dyDescent="0.3">
      <c r="F21">
        <v>20</v>
      </c>
      <c r="G21">
        <f t="shared" ca="1" si="0"/>
        <v>4</v>
      </c>
      <c r="H21">
        <f t="shared" ca="1" si="1"/>
        <v>4</v>
      </c>
      <c r="J21">
        <v>20</v>
      </c>
      <c r="K21">
        <f t="shared" ca="1" si="2"/>
        <v>85.969040160863656</v>
      </c>
      <c r="L21">
        <f t="shared" ca="1" si="3"/>
        <v>5</v>
      </c>
      <c r="O21">
        <v>20</v>
      </c>
      <c r="P21">
        <f t="shared" ca="1" si="6"/>
        <v>4</v>
      </c>
      <c r="Q21">
        <f t="shared" ca="1" si="7"/>
        <v>89</v>
      </c>
      <c r="R21">
        <f t="shared" ca="1" si="4"/>
        <v>5</v>
      </c>
      <c r="S21">
        <f t="shared" ca="1" si="8"/>
        <v>91</v>
      </c>
      <c r="T21">
        <f t="shared" ca="1" si="9"/>
        <v>2</v>
      </c>
      <c r="U21">
        <f t="shared" ca="1" si="5"/>
        <v>96</v>
      </c>
      <c r="V21">
        <f t="shared" ca="1" si="10"/>
        <v>7</v>
      </c>
      <c r="W21">
        <f t="shared" ca="1" si="11"/>
        <v>0</v>
      </c>
    </row>
    <row r="22" spans="1:23" x14ac:dyDescent="0.25">
      <c r="A22" s="14" t="s">
        <v>17</v>
      </c>
      <c r="B22" s="15">
        <v>100</v>
      </c>
      <c r="F22">
        <v>21</v>
      </c>
      <c r="G22">
        <f t="shared" ca="1" si="0"/>
        <v>10</v>
      </c>
      <c r="H22">
        <f t="shared" ca="1" si="1"/>
        <v>10</v>
      </c>
      <c r="J22">
        <v>21</v>
      </c>
      <c r="K22">
        <f t="shared" ca="1" si="2"/>
        <v>19.308961055364961</v>
      </c>
      <c r="L22">
        <f t="shared" ca="1" si="3"/>
        <v>3</v>
      </c>
      <c r="O22">
        <v>21</v>
      </c>
      <c r="P22">
        <f t="shared" ca="1" si="6"/>
        <v>10</v>
      </c>
      <c r="Q22">
        <f t="shared" ca="1" si="7"/>
        <v>99</v>
      </c>
      <c r="R22">
        <f t="shared" ca="1" si="4"/>
        <v>3</v>
      </c>
      <c r="S22">
        <f t="shared" ca="1" si="8"/>
        <v>99</v>
      </c>
      <c r="T22">
        <f t="shared" ca="1" si="9"/>
        <v>0</v>
      </c>
      <c r="U22">
        <f t="shared" ca="1" si="5"/>
        <v>102</v>
      </c>
      <c r="V22">
        <f t="shared" ca="1" si="10"/>
        <v>3</v>
      </c>
      <c r="W22">
        <f t="shared" ca="1" si="11"/>
        <v>3</v>
      </c>
    </row>
    <row r="23" spans="1:23" x14ac:dyDescent="0.25">
      <c r="A23" s="16"/>
      <c r="B23" s="17"/>
      <c r="F23">
        <v>22</v>
      </c>
      <c r="G23">
        <f t="shared" ca="1" si="0"/>
        <v>7</v>
      </c>
      <c r="H23">
        <f t="shared" ca="1" si="1"/>
        <v>7</v>
      </c>
      <c r="J23">
        <v>22</v>
      </c>
      <c r="K23">
        <f t="shared" ca="1" si="2"/>
        <v>64.826087425470959</v>
      </c>
      <c r="L23">
        <f t="shared" ca="1" si="3"/>
        <v>4</v>
      </c>
      <c r="O23">
        <v>22</v>
      </c>
      <c r="P23">
        <f t="shared" ca="1" si="6"/>
        <v>7</v>
      </c>
      <c r="Q23">
        <f t="shared" ca="1" si="7"/>
        <v>106</v>
      </c>
      <c r="R23">
        <f t="shared" ca="1" si="4"/>
        <v>4</v>
      </c>
      <c r="S23">
        <f t="shared" ca="1" si="8"/>
        <v>106</v>
      </c>
      <c r="T23">
        <f t="shared" ca="1" si="9"/>
        <v>0</v>
      </c>
      <c r="U23">
        <f t="shared" ca="1" si="5"/>
        <v>110</v>
      </c>
      <c r="V23">
        <f t="shared" ca="1" si="10"/>
        <v>4</v>
      </c>
      <c r="W23">
        <f t="shared" ca="1" si="11"/>
        <v>4</v>
      </c>
    </row>
    <row r="24" spans="1:23" x14ac:dyDescent="0.25">
      <c r="A24" s="16" t="s">
        <v>18</v>
      </c>
      <c r="B24" s="17">
        <f ca="1">T102</f>
        <v>126</v>
      </c>
      <c r="F24">
        <v>23</v>
      </c>
      <c r="G24">
        <f t="shared" ca="1" si="0"/>
        <v>4</v>
      </c>
      <c r="H24">
        <f t="shared" ca="1" si="1"/>
        <v>4</v>
      </c>
      <c r="J24">
        <v>23</v>
      </c>
      <c r="K24">
        <f t="shared" ca="1" si="2"/>
        <v>42.142400786845101</v>
      </c>
      <c r="L24">
        <f t="shared" ca="1" si="3"/>
        <v>4</v>
      </c>
      <c r="O24">
        <v>23</v>
      </c>
      <c r="P24">
        <f t="shared" ca="1" si="6"/>
        <v>4</v>
      </c>
      <c r="Q24">
        <f t="shared" ca="1" si="7"/>
        <v>110</v>
      </c>
      <c r="R24">
        <f t="shared" ca="1" si="4"/>
        <v>4</v>
      </c>
      <c r="S24">
        <f t="shared" ca="1" si="8"/>
        <v>110</v>
      </c>
      <c r="T24">
        <f t="shared" ca="1" si="9"/>
        <v>0</v>
      </c>
      <c r="U24">
        <f t="shared" ca="1" si="5"/>
        <v>114</v>
      </c>
      <c r="V24">
        <f t="shared" ca="1" si="10"/>
        <v>4</v>
      </c>
      <c r="W24">
        <f t="shared" ca="1" si="11"/>
        <v>0</v>
      </c>
    </row>
    <row r="25" spans="1:23" x14ac:dyDescent="0.25">
      <c r="A25" s="16" t="s">
        <v>19</v>
      </c>
      <c r="B25" s="17">
        <f ca="1">COUNTIF(T2:T101,"&gt;0")</f>
        <v>42</v>
      </c>
      <c r="F25">
        <v>24</v>
      </c>
      <c r="G25">
        <f t="shared" ca="1" si="0"/>
        <v>5</v>
      </c>
      <c r="H25">
        <f t="shared" ca="1" si="1"/>
        <v>5</v>
      </c>
      <c r="J25">
        <v>24</v>
      </c>
      <c r="K25">
        <f t="shared" ca="1" si="2"/>
        <v>1.1786886266331842</v>
      </c>
      <c r="L25">
        <f t="shared" ca="1" si="3"/>
        <v>1</v>
      </c>
      <c r="O25">
        <v>24</v>
      </c>
      <c r="P25">
        <f t="shared" ca="1" si="6"/>
        <v>5</v>
      </c>
      <c r="Q25">
        <f t="shared" ca="1" si="7"/>
        <v>115</v>
      </c>
      <c r="R25">
        <f t="shared" ca="1" si="4"/>
        <v>1</v>
      </c>
      <c r="S25">
        <f t="shared" ca="1" si="8"/>
        <v>115</v>
      </c>
      <c r="T25">
        <f t="shared" ca="1" si="9"/>
        <v>0</v>
      </c>
      <c r="U25">
        <f t="shared" ca="1" si="5"/>
        <v>116</v>
      </c>
      <c r="V25">
        <f t="shared" ca="1" si="10"/>
        <v>1</v>
      </c>
      <c r="W25">
        <f t="shared" ca="1" si="11"/>
        <v>1</v>
      </c>
    </row>
    <row r="26" spans="1:23" x14ac:dyDescent="0.25">
      <c r="A26" s="16" t="s">
        <v>20</v>
      </c>
      <c r="B26" s="17">
        <f ca="1">W102</f>
        <v>167</v>
      </c>
      <c r="F26">
        <v>25</v>
      </c>
      <c r="G26">
        <f t="shared" ca="1" si="0"/>
        <v>8</v>
      </c>
      <c r="H26">
        <f t="shared" ca="1" si="1"/>
        <v>8</v>
      </c>
      <c r="J26">
        <v>25</v>
      </c>
      <c r="K26">
        <f t="shared" ca="1" si="2"/>
        <v>1.0603814102632447</v>
      </c>
      <c r="L26">
        <f t="shared" ca="1" si="3"/>
        <v>1</v>
      </c>
      <c r="O26">
        <v>25</v>
      </c>
      <c r="P26">
        <f t="shared" ca="1" si="6"/>
        <v>8</v>
      </c>
      <c r="Q26">
        <f t="shared" ca="1" si="7"/>
        <v>123</v>
      </c>
      <c r="R26">
        <f t="shared" ca="1" si="4"/>
        <v>1</v>
      </c>
      <c r="S26">
        <f t="shared" ca="1" si="8"/>
        <v>123</v>
      </c>
      <c r="T26">
        <f t="shared" ca="1" si="9"/>
        <v>0</v>
      </c>
      <c r="U26">
        <f t="shared" ca="1" si="5"/>
        <v>124</v>
      </c>
      <c r="V26">
        <f t="shared" ca="1" si="10"/>
        <v>1</v>
      </c>
      <c r="W26">
        <f t="shared" ca="1" si="11"/>
        <v>7</v>
      </c>
    </row>
    <row r="27" spans="1:23" x14ac:dyDescent="0.25">
      <c r="A27" s="16" t="s">
        <v>21</v>
      </c>
      <c r="B27" s="17">
        <f ca="1">U101</f>
        <v>534</v>
      </c>
      <c r="F27">
        <v>26</v>
      </c>
      <c r="G27">
        <f t="shared" ca="1" si="0"/>
        <v>9</v>
      </c>
      <c r="H27">
        <f t="shared" ca="1" si="1"/>
        <v>9</v>
      </c>
      <c r="J27">
        <v>26</v>
      </c>
      <c r="K27">
        <f t="shared" ca="1" si="2"/>
        <v>29.402015227193179</v>
      </c>
      <c r="L27">
        <f t="shared" ca="1" si="3"/>
        <v>3</v>
      </c>
      <c r="O27">
        <v>26</v>
      </c>
      <c r="P27">
        <f t="shared" ca="1" si="6"/>
        <v>9</v>
      </c>
      <c r="Q27">
        <f t="shared" ca="1" si="7"/>
        <v>132</v>
      </c>
      <c r="R27">
        <f t="shared" ca="1" si="4"/>
        <v>3</v>
      </c>
      <c r="S27">
        <f t="shared" ca="1" si="8"/>
        <v>132</v>
      </c>
      <c r="T27">
        <f t="shared" ca="1" si="9"/>
        <v>0</v>
      </c>
      <c r="U27">
        <f t="shared" ca="1" si="5"/>
        <v>135</v>
      </c>
      <c r="V27">
        <f t="shared" ca="1" si="10"/>
        <v>3</v>
      </c>
      <c r="W27">
        <f t="shared" ca="1" si="11"/>
        <v>8</v>
      </c>
    </row>
    <row r="28" spans="1:23" x14ac:dyDescent="0.25">
      <c r="A28" s="16" t="s">
        <v>22</v>
      </c>
      <c r="B28" s="17">
        <f ca="1">R102</f>
        <v>367</v>
      </c>
      <c r="F28">
        <v>27</v>
      </c>
      <c r="G28">
        <f t="shared" ca="1" si="0"/>
        <v>8</v>
      </c>
      <c r="H28">
        <f t="shared" ca="1" si="1"/>
        <v>8</v>
      </c>
      <c r="J28">
        <v>27</v>
      </c>
      <c r="K28">
        <f t="shared" ca="1" si="2"/>
        <v>88.888251627735059</v>
      </c>
      <c r="L28">
        <f t="shared" ca="1" si="3"/>
        <v>5</v>
      </c>
      <c r="O28">
        <v>27</v>
      </c>
      <c r="P28">
        <f t="shared" ca="1" si="6"/>
        <v>8</v>
      </c>
      <c r="Q28">
        <f t="shared" ca="1" si="7"/>
        <v>140</v>
      </c>
      <c r="R28">
        <f t="shared" ca="1" si="4"/>
        <v>5</v>
      </c>
      <c r="S28">
        <f t="shared" ca="1" si="8"/>
        <v>140</v>
      </c>
      <c r="T28">
        <f t="shared" ca="1" si="9"/>
        <v>0</v>
      </c>
      <c r="U28">
        <f t="shared" ca="1" si="5"/>
        <v>145</v>
      </c>
      <c r="V28">
        <f t="shared" ca="1" si="10"/>
        <v>5</v>
      </c>
      <c r="W28">
        <f t="shared" ca="1" si="11"/>
        <v>5</v>
      </c>
    </row>
    <row r="29" spans="1:23" x14ac:dyDescent="0.25">
      <c r="A29" s="16" t="s">
        <v>23</v>
      </c>
      <c r="B29" s="17">
        <f ca="1">P102</f>
        <v>530</v>
      </c>
      <c r="F29">
        <v>28</v>
      </c>
      <c r="G29">
        <f t="shared" ca="1" si="0"/>
        <v>6</v>
      </c>
      <c r="H29">
        <f t="shared" ca="1" si="1"/>
        <v>6</v>
      </c>
      <c r="J29">
        <v>28</v>
      </c>
      <c r="K29">
        <f t="shared" ca="1" si="2"/>
        <v>66.970836409656016</v>
      </c>
      <c r="L29">
        <f t="shared" ca="1" si="3"/>
        <v>5</v>
      </c>
      <c r="O29">
        <v>28</v>
      </c>
      <c r="P29">
        <f t="shared" ca="1" si="6"/>
        <v>6</v>
      </c>
      <c r="Q29">
        <f t="shared" ca="1" si="7"/>
        <v>146</v>
      </c>
      <c r="R29">
        <f t="shared" ca="1" si="4"/>
        <v>5</v>
      </c>
      <c r="S29">
        <f t="shared" ca="1" si="8"/>
        <v>146</v>
      </c>
      <c r="T29">
        <f t="shared" ca="1" si="9"/>
        <v>0</v>
      </c>
      <c r="U29">
        <f t="shared" ca="1" si="5"/>
        <v>151</v>
      </c>
      <c r="V29">
        <f t="shared" ca="1" si="10"/>
        <v>5</v>
      </c>
      <c r="W29">
        <f t="shared" ca="1" si="11"/>
        <v>1</v>
      </c>
    </row>
    <row r="30" spans="1:23" ht="15.75" thickBot="1" x14ac:dyDescent="0.3">
      <c r="A30" s="18" t="s">
        <v>24</v>
      </c>
      <c r="B30" s="19">
        <f ca="1">V102</f>
        <v>493</v>
      </c>
      <c r="F30">
        <v>29</v>
      </c>
      <c r="G30">
        <f t="shared" ca="1" si="0"/>
        <v>8</v>
      </c>
      <c r="H30">
        <f t="shared" ca="1" si="1"/>
        <v>8</v>
      </c>
      <c r="J30">
        <v>29</v>
      </c>
      <c r="K30">
        <f t="shared" ca="1" si="2"/>
        <v>80.867458201993642</v>
      </c>
      <c r="L30">
        <f t="shared" ca="1" si="3"/>
        <v>5</v>
      </c>
      <c r="O30">
        <v>29</v>
      </c>
      <c r="P30">
        <f t="shared" ca="1" si="6"/>
        <v>8</v>
      </c>
      <c r="Q30">
        <f t="shared" ca="1" si="7"/>
        <v>154</v>
      </c>
      <c r="R30">
        <f t="shared" ca="1" si="4"/>
        <v>5</v>
      </c>
      <c r="S30">
        <f t="shared" ca="1" si="8"/>
        <v>154</v>
      </c>
      <c r="T30">
        <f t="shared" ca="1" si="9"/>
        <v>0</v>
      </c>
      <c r="U30">
        <f t="shared" ca="1" si="5"/>
        <v>159</v>
      </c>
      <c r="V30">
        <f t="shared" ca="1" si="10"/>
        <v>5</v>
      </c>
      <c r="W30">
        <f t="shared" ca="1" si="11"/>
        <v>3</v>
      </c>
    </row>
    <row r="31" spans="1:23" x14ac:dyDescent="0.25">
      <c r="A31" s="1"/>
      <c r="F31">
        <v>30</v>
      </c>
      <c r="G31">
        <f t="shared" ca="1" si="0"/>
        <v>4</v>
      </c>
      <c r="H31">
        <f t="shared" ca="1" si="1"/>
        <v>4</v>
      </c>
      <c r="J31">
        <v>30</v>
      </c>
      <c r="K31">
        <f t="shared" ca="1" si="2"/>
        <v>98.942367952097328</v>
      </c>
      <c r="L31">
        <f t="shared" ca="1" si="3"/>
        <v>6</v>
      </c>
      <c r="O31">
        <v>30</v>
      </c>
      <c r="P31">
        <f t="shared" ca="1" si="6"/>
        <v>4</v>
      </c>
      <c r="Q31">
        <f t="shared" ca="1" si="7"/>
        <v>158</v>
      </c>
      <c r="R31">
        <f t="shared" ca="1" si="4"/>
        <v>6</v>
      </c>
      <c r="S31">
        <f t="shared" ca="1" si="8"/>
        <v>159</v>
      </c>
      <c r="T31">
        <f t="shared" ca="1" si="9"/>
        <v>1</v>
      </c>
      <c r="U31">
        <f t="shared" ca="1" si="5"/>
        <v>165</v>
      </c>
      <c r="V31">
        <f t="shared" ca="1" si="10"/>
        <v>7</v>
      </c>
      <c r="W31">
        <f t="shared" ca="1" si="11"/>
        <v>0</v>
      </c>
    </row>
    <row r="32" spans="1:23" x14ac:dyDescent="0.25">
      <c r="A32" s="1"/>
      <c r="F32">
        <v>31</v>
      </c>
      <c r="G32">
        <f t="shared" ca="1" si="0"/>
        <v>6</v>
      </c>
      <c r="H32">
        <f t="shared" ca="1" si="1"/>
        <v>6</v>
      </c>
      <c r="J32">
        <v>31</v>
      </c>
      <c r="K32">
        <f t="shared" ca="1" si="2"/>
        <v>35.400475239075433</v>
      </c>
      <c r="L32">
        <f t="shared" ca="1" si="3"/>
        <v>4</v>
      </c>
      <c r="O32">
        <v>31</v>
      </c>
      <c r="P32">
        <f t="shared" ca="1" si="6"/>
        <v>6</v>
      </c>
      <c r="Q32">
        <f t="shared" ca="1" si="7"/>
        <v>164</v>
      </c>
      <c r="R32">
        <f t="shared" ca="1" si="4"/>
        <v>4</v>
      </c>
      <c r="S32">
        <f t="shared" ca="1" si="8"/>
        <v>165</v>
      </c>
      <c r="T32">
        <f t="shared" ca="1" si="9"/>
        <v>1</v>
      </c>
      <c r="U32">
        <f t="shared" ca="1" si="5"/>
        <v>169</v>
      </c>
      <c r="V32">
        <f t="shared" ca="1" si="10"/>
        <v>5</v>
      </c>
      <c r="W32">
        <f t="shared" ca="1" si="11"/>
        <v>0</v>
      </c>
    </row>
    <row r="33" spans="1:23" ht="15.75" thickBot="1" x14ac:dyDescent="0.3">
      <c r="A33" s="1"/>
      <c r="F33">
        <v>32</v>
      </c>
      <c r="G33">
        <f t="shared" ca="1" si="0"/>
        <v>1</v>
      </c>
      <c r="H33">
        <f t="shared" ca="1" si="1"/>
        <v>1</v>
      </c>
      <c r="J33">
        <v>32</v>
      </c>
      <c r="K33">
        <f t="shared" ca="1" si="2"/>
        <v>91.232862303590295</v>
      </c>
      <c r="L33">
        <f t="shared" ca="1" si="3"/>
        <v>6</v>
      </c>
      <c r="O33">
        <v>32</v>
      </c>
      <c r="P33">
        <f t="shared" ca="1" si="6"/>
        <v>1</v>
      </c>
      <c r="Q33">
        <f t="shared" ca="1" si="7"/>
        <v>165</v>
      </c>
      <c r="R33">
        <f t="shared" ca="1" si="4"/>
        <v>6</v>
      </c>
      <c r="S33">
        <f t="shared" ca="1" si="8"/>
        <v>169</v>
      </c>
      <c r="T33">
        <f t="shared" ca="1" si="9"/>
        <v>4</v>
      </c>
      <c r="U33">
        <f t="shared" ca="1" si="5"/>
        <v>175</v>
      </c>
      <c r="V33">
        <f t="shared" ca="1" si="10"/>
        <v>10</v>
      </c>
      <c r="W33">
        <f t="shared" ca="1" si="11"/>
        <v>0</v>
      </c>
    </row>
    <row r="34" spans="1:23" x14ac:dyDescent="0.25">
      <c r="A34" s="5" t="s">
        <v>25</v>
      </c>
      <c r="B34" s="6">
        <f ca="1">B24/B22</f>
        <v>1.26</v>
      </c>
      <c r="C34" s="7"/>
      <c r="F34">
        <v>33</v>
      </c>
      <c r="G34">
        <f t="shared" ref="G34:G65" ca="1" si="13">RANDBETWEEN(1,10)</f>
        <v>2</v>
      </c>
      <c r="H34">
        <f t="shared" ref="H34:H65" ca="1" si="14">G34</f>
        <v>2</v>
      </c>
      <c r="J34">
        <v>33</v>
      </c>
      <c r="K34">
        <f t="shared" ref="K34:K65" ca="1" si="15">RAND()*100</f>
        <v>80.362565367993412</v>
      </c>
      <c r="L34">
        <f t="shared" ref="L34:L65" ca="1" si="16">IF(K34&lt;=5,1,IF(K34&lt;=15,2,IF(K34&lt;=35,3,IF(K34&lt;=65,4,IF(K34&lt;=90,5,6)))))</f>
        <v>5</v>
      </c>
      <c r="O34">
        <v>33</v>
      </c>
      <c r="P34">
        <f t="shared" ca="1" si="6"/>
        <v>2</v>
      </c>
      <c r="Q34">
        <f t="shared" ca="1" si="7"/>
        <v>167</v>
      </c>
      <c r="R34">
        <f t="shared" ref="R34:R65" ca="1" si="17">L34</f>
        <v>5</v>
      </c>
      <c r="S34">
        <f t="shared" ca="1" si="8"/>
        <v>175</v>
      </c>
      <c r="T34">
        <f t="shared" ca="1" si="9"/>
        <v>8</v>
      </c>
      <c r="U34">
        <f t="shared" ref="U34:U65" ca="1" si="18">Q34+T34+R34</f>
        <v>180</v>
      </c>
      <c r="V34">
        <f t="shared" ca="1" si="10"/>
        <v>13</v>
      </c>
      <c r="W34">
        <f t="shared" ca="1" si="11"/>
        <v>0</v>
      </c>
    </row>
    <row r="35" spans="1:23" x14ac:dyDescent="0.25">
      <c r="A35" s="8" t="s">
        <v>26</v>
      </c>
      <c r="B35" s="9">
        <f ca="1">B25/B22</f>
        <v>0.42</v>
      </c>
      <c r="C35" s="10"/>
      <c r="F35">
        <v>34</v>
      </c>
      <c r="G35">
        <f t="shared" ca="1" si="13"/>
        <v>5</v>
      </c>
      <c r="H35">
        <f t="shared" ca="1" si="14"/>
        <v>5</v>
      </c>
      <c r="J35">
        <v>34</v>
      </c>
      <c r="K35">
        <f t="shared" ca="1" si="15"/>
        <v>73.779249718158667</v>
      </c>
      <c r="L35">
        <f t="shared" ca="1" si="16"/>
        <v>5</v>
      </c>
      <c r="O35">
        <v>34</v>
      </c>
      <c r="P35">
        <f t="shared" ref="P35:P66" ca="1" si="19">H35</f>
        <v>5</v>
      </c>
      <c r="Q35">
        <f t="shared" ref="Q35:Q66" ca="1" si="20">Q34+P35</f>
        <v>172</v>
      </c>
      <c r="R35">
        <f t="shared" ca="1" si="17"/>
        <v>5</v>
      </c>
      <c r="S35">
        <f t="shared" ref="S35:S66" ca="1" si="21">MAX(Q35,U34)</f>
        <v>180</v>
      </c>
      <c r="T35">
        <f t="shared" ref="T35:T66" ca="1" si="22">IF(U34&lt;Q35,0,U34-Q35)</f>
        <v>8</v>
      </c>
      <c r="U35">
        <f t="shared" ca="1" si="18"/>
        <v>185</v>
      </c>
      <c r="V35">
        <f t="shared" ref="V35:V66" ca="1" si="23">U35-Q35</f>
        <v>13</v>
      </c>
      <c r="W35">
        <f t="shared" ref="W35:W66" ca="1" si="24">IF(U34&gt;Q35,0,Q35-U34)</f>
        <v>0</v>
      </c>
    </row>
    <row r="36" spans="1:23" x14ac:dyDescent="0.25">
      <c r="A36" s="8" t="s">
        <v>27</v>
      </c>
      <c r="B36" s="9">
        <f ca="1">B26/B27</f>
        <v>0.31273408239700373</v>
      </c>
      <c r="C36" s="10"/>
      <c r="F36">
        <v>35</v>
      </c>
      <c r="G36">
        <f t="shared" ca="1" si="13"/>
        <v>6</v>
      </c>
      <c r="H36">
        <f t="shared" ca="1" si="14"/>
        <v>6</v>
      </c>
      <c r="J36">
        <v>35</v>
      </c>
      <c r="K36">
        <f t="shared" ca="1" si="15"/>
        <v>27.045691842236042</v>
      </c>
      <c r="L36">
        <f t="shared" ca="1" si="16"/>
        <v>3</v>
      </c>
      <c r="O36">
        <v>35</v>
      </c>
      <c r="P36">
        <f t="shared" ca="1" si="19"/>
        <v>6</v>
      </c>
      <c r="Q36">
        <f t="shared" ca="1" si="20"/>
        <v>178</v>
      </c>
      <c r="R36">
        <f t="shared" ca="1" si="17"/>
        <v>3</v>
      </c>
      <c r="S36">
        <f t="shared" ca="1" si="21"/>
        <v>185</v>
      </c>
      <c r="T36">
        <f t="shared" ca="1" si="22"/>
        <v>7</v>
      </c>
      <c r="U36">
        <f t="shared" ca="1" si="18"/>
        <v>188</v>
      </c>
      <c r="V36">
        <f t="shared" ca="1" si="23"/>
        <v>10</v>
      </c>
      <c r="W36">
        <f t="shared" ca="1" si="24"/>
        <v>0</v>
      </c>
    </row>
    <row r="37" spans="1:23" x14ac:dyDescent="0.25">
      <c r="A37" s="8" t="s">
        <v>28</v>
      </c>
      <c r="B37" s="9">
        <f ca="1">B28/B22</f>
        <v>3.67</v>
      </c>
      <c r="C37" s="10" t="s">
        <v>32</v>
      </c>
      <c r="F37">
        <v>36</v>
      </c>
      <c r="G37">
        <f t="shared" ca="1" si="13"/>
        <v>3</v>
      </c>
      <c r="H37">
        <f t="shared" ca="1" si="14"/>
        <v>3</v>
      </c>
      <c r="J37">
        <v>36</v>
      </c>
      <c r="K37">
        <f t="shared" ca="1" si="15"/>
        <v>15.87022514742873</v>
      </c>
      <c r="L37">
        <f t="shared" ca="1" si="16"/>
        <v>3</v>
      </c>
      <c r="O37">
        <v>36</v>
      </c>
      <c r="P37">
        <f t="shared" ca="1" si="19"/>
        <v>3</v>
      </c>
      <c r="Q37">
        <f t="shared" ca="1" si="20"/>
        <v>181</v>
      </c>
      <c r="R37">
        <f t="shared" ca="1" si="17"/>
        <v>3</v>
      </c>
      <c r="S37">
        <f t="shared" ca="1" si="21"/>
        <v>188</v>
      </c>
      <c r="T37">
        <f t="shared" ca="1" si="22"/>
        <v>7</v>
      </c>
      <c r="U37">
        <f t="shared" ca="1" si="18"/>
        <v>191</v>
      </c>
      <c r="V37">
        <f t="shared" ca="1" si="23"/>
        <v>10</v>
      </c>
      <c r="W37">
        <f t="shared" ca="1" si="24"/>
        <v>0</v>
      </c>
    </row>
    <row r="38" spans="1:23" x14ac:dyDescent="0.25">
      <c r="A38" s="8" t="s">
        <v>29</v>
      </c>
      <c r="B38" s="9">
        <f ca="1">B29/(B22-1)</f>
        <v>5.3535353535353538</v>
      </c>
      <c r="C38" s="10" t="s">
        <v>33</v>
      </c>
      <c r="F38">
        <v>37</v>
      </c>
      <c r="G38">
        <f t="shared" ca="1" si="13"/>
        <v>1</v>
      </c>
      <c r="H38">
        <f t="shared" ca="1" si="14"/>
        <v>1</v>
      </c>
      <c r="J38">
        <v>37</v>
      </c>
      <c r="K38">
        <f t="shared" ca="1" si="15"/>
        <v>61.927953495858766</v>
      </c>
      <c r="L38">
        <f t="shared" ca="1" si="16"/>
        <v>4</v>
      </c>
      <c r="O38">
        <v>37</v>
      </c>
      <c r="P38">
        <f t="shared" ca="1" si="19"/>
        <v>1</v>
      </c>
      <c r="Q38">
        <f t="shared" ca="1" si="20"/>
        <v>182</v>
      </c>
      <c r="R38">
        <f t="shared" ca="1" si="17"/>
        <v>4</v>
      </c>
      <c r="S38">
        <f t="shared" ca="1" si="21"/>
        <v>191</v>
      </c>
      <c r="T38">
        <f t="shared" ca="1" si="22"/>
        <v>9</v>
      </c>
      <c r="U38">
        <f t="shared" ca="1" si="18"/>
        <v>195</v>
      </c>
      <c r="V38">
        <f t="shared" ca="1" si="23"/>
        <v>13</v>
      </c>
      <c r="W38">
        <f t="shared" ca="1" si="24"/>
        <v>0</v>
      </c>
    </row>
    <row r="39" spans="1:23" x14ac:dyDescent="0.25">
      <c r="A39" s="8" t="s">
        <v>30</v>
      </c>
      <c r="B39" s="9">
        <f ca="1">B24/B25</f>
        <v>3</v>
      </c>
      <c r="C39" s="10"/>
      <c r="F39">
        <v>38</v>
      </c>
      <c r="G39">
        <f t="shared" ca="1" si="13"/>
        <v>10</v>
      </c>
      <c r="H39">
        <f t="shared" ca="1" si="14"/>
        <v>10</v>
      </c>
      <c r="J39">
        <v>38</v>
      </c>
      <c r="K39">
        <f t="shared" ca="1" si="15"/>
        <v>45.359857550567753</v>
      </c>
      <c r="L39">
        <f t="shared" ca="1" si="16"/>
        <v>4</v>
      </c>
      <c r="O39">
        <v>38</v>
      </c>
      <c r="P39">
        <f t="shared" ca="1" si="19"/>
        <v>10</v>
      </c>
      <c r="Q39">
        <f t="shared" ca="1" si="20"/>
        <v>192</v>
      </c>
      <c r="R39">
        <f t="shared" ca="1" si="17"/>
        <v>4</v>
      </c>
      <c r="S39">
        <f t="shared" ca="1" si="21"/>
        <v>195</v>
      </c>
      <c r="T39">
        <f t="shared" ca="1" si="22"/>
        <v>3</v>
      </c>
      <c r="U39">
        <f t="shared" ca="1" si="18"/>
        <v>199</v>
      </c>
      <c r="V39">
        <f t="shared" ca="1" si="23"/>
        <v>7</v>
      </c>
      <c r="W39">
        <f t="shared" ca="1" si="24"/>
        <v>0</v>
      </c>
    </row>
    <row r="40" spans="1:23" ht="15.75" thickBot="1" x14ac:dyDescent="0.3">
      <c r="A40" s="11" t="s">
        <v>31</v>
      </c>
      <c r="B40" s="12">
        <f ca="1">B30/B22</f>
        <v>4.93</v>
      </c>
      <c r="C40" s="13"/>
      <c r="F40">
        <v>39</v>
      </c>
      <c r="G40">
        <f t="shared" ca="1" si="13"/>
        <v>7</v>
      </c>
      <c r="H40">
        <f t="shared" ca="1" si="14"/>
        <v>7</v>
      </c>
      <c r="J40">
        <v>39</v>
      </c>
      <c r="K40">
        <f t="shared" ca="1" si="15"/>
        <v>33.181905486418728</v>
      </c>
      <c r="L40">
        <f t="shared" ca="1" si="16"/>
        <v>3</v>
      </c>
      <c r="O40">
        <v>39</v>
      </c>
      <c r="P40">
        <f t="shared" ca="1" si="19"/>
        <v>7</v>
      </c>
      <c r="Q40">
        <f t="shared" ca="1" si="20"/>
        <v>199</v>
      </c>
      <c r="R40">
        <f t="shared" ca="1" si="17"/>
        <v>3</v>
      </c>
      <c r="S40">
        <f t="shared" ca="1" si="21"/>
        <v>199</v>
      </c>
      <c r="T40">
        <f t="shared" ca="1" si="22"/>
        <v>0</v>
      </c>
      <c r="U40">
        <f t="shared" ca="1" si="18"/>
        <v>202</v>
      </c>
      <c r="V40">
        <f t="shared" ca="1" si="23"/>
        <v>3</v>
      </c>
      <c r="W40">
        <f t="shared" ca="1" si="24"/>
        <v>0</v>
      </c>
    </row>
    <row r="41" spans="1:23" x14ac:dyDescent="0.25">
      <c r="F41">
        <v>40</v>
      </c>
      <c r="G41">
        <f t="shared" ca="1" si="13"/>
        <v>4</v>
      </c>
      <c r="H41">
        <f t="shared" ca="1" si="14"/>
        <v>4</v>
      </c>
      <c r="J41">
        <v>40</v>
      </c>
      <c r="K41">
        <f t="shared" ca="1" si="15"/>
        <v>79.764212130972481</v>
      </c>
      <c r="L41">
        <f t="shared" ca="1" si="16"/>
        <v>5</v>
      </c>
      <c r="O41">
        <v>40</v>
      </c>
      <c r="P41">
        <f t="shared" ca="1" si="19"/>
        <v>4</v>
      </c>
      <c r="Q41">
        <f t="shared" ca="1" si="20"/>
        <v>203</v>
      </c>
      <c r="R41">
        <f t="shared" ca="1" si="17"/>
        <v>5</v>
      </c>
      <c r="S41">
        <f t="shared" ca="1" si="21"/>
        <v>203</v>
      </c>
      <c r="T41">
        <f t="shared" ca="1" si="22"/>
        <v>0</v>
      </c>
      <c r="U41">
        <f t="shared" ca="1" si="18"/>
        <v>208</v>
      </c>
      <c r="V41">
        <f t="shared" ca="1" si="23"/>
        <v>5</v>
      </c>
      <c r="W41">
        <f t="shared" ca="1" si="24"/>
        <v>1</v>
      </c>
    </row>
    <row r="42" spans="1:23" x14ac:dyDescent="0.25">
      <c r="F42">
        <v>41</v>
      </c>
      <c r="G42">
        <f t="shared" ca="1" si="13"/>
        <v>1</v>
      </c>
      <c r="H42">
        <f t="shared" ca="1" si="14"/>
        <v>1</v>
      </c>
      <c r="J42">
        <v>41</v>
      </c>
      <c r="K42">
        <f t="shared" ca="1" si="15"/>
        <v>62.972500793261347</v>
      </c>
      <c r="L42">
        <f t="shared" ca="1" si="16"/>
        <v>4</v>
      </c>
      <c r="O42">
        <v>41</v>
      </c>
      <c r="P42">
        <f t="shared" ca="1" si="19"/>
        <v>1</v>
      </c>
      <c r="Q42">
        <f t="shared" ca="1" si="20"/>
        <v>204</v>
      </c>
      <c r="R42">
        <f t="shared" ca="1" si="17"/>
        <v>4</v>
      </c>
      <c r="S42">
        <f t="shared" ca="1" si="21"/>
        <v>208</v>
      </c>
      <c r="T42">
        <f t="shared" ca="1" si="22"/>
        <v>4</v>
      </c>
      <c r="U42">
        <f t="shared" ca="1" si="18"/>
        <v>212</v>
      </c>
      <c r="V42">
        <f t="shared" ca="1" si="23"/>
        <v>8</v>
      </c>
      <c r="W42">
        <f t="shared" ca="1" si="24"/>
        <v>0</v>
      </c>
    </row>
    <row r="43" spans="1:23" x14ac:dyDescent="0.25">
      <c r="F43">
        <v>42</v>
      </c>
      <c r="G43">
        <f t="shared" ca="1" si="13"/>
        <v>8</v>
      </c>
      <c r="H43">
        <f t="shared" ca="1" si="14"/>
        <v>8</v>
      </c>
      <c r="J43">
        <v>42</v>
      </c>
      <c r="K43">
        <f t="shared" ca="1" si="15"/>
        <v>63.026072691531517</v>
      </c>
      <c r="L43">
        <f t="shared" ca="1" si="16"/>
        <v>4</v>
      </c>
      <c r="O43">
        <v>42</v>
      </c>
      <c r="P43">
        <f t="shared" ca="1" si="19"/>
        <v>8</v>
      </c>
      <c r="Q43">
        <f t="shared" ca="1" si="20"/>
        <v>212</v>
      </c>
      <c r="R43">
        <f t="shared" ca="1" si="17"/>
        <v>4</v>
      </c>
      <c r="S43">
        <f t="shared" ca="1" si="21"/>
        <v>212</v>
      </c>
      <c r="T43">
        <f t="shared" ca="1" si="22"/>
        <v>0</v>
      </c>
      <c r="U43">
        <f t="shared" ca="1" si="18"/>
        <v>216</v>
      </c>
      <c r="V43">
        <f t="shared" ca="1" si="23"/>
        <v>4</v>
      </c>
      <c r="W43">
        <f t="shared" ca="1" si="24"/>
        <v>0</v>
      </c>
    </row>
    <row r="44" spans="1:23" x14ac:dyDescent="0.25">
      <c r="F44">
        <v>43</v>
      </c>
      <c r="G44">
        <f t="shared" ca="1" si="13"/>
        <v>9</v>
      </c>
      <c r="H44">
        <f t="shared" ca="1" si="14"/>
        <v>9</v>
      </c>
      <c r="J44">
        <v>43</v>
      </c>
      <c r="K44">
        <f t="shared" ca="1" si="15"/>
        <v>45.789231172308277</v>
      </c>
      <c r="L44">
        <f t="shared" ca="1" si="16"/>
        <v>4</v>
      </c>
      <c r="O44">
        <v>43</v>
      </c>
      <c r="P44">
        <f t="shared" ca="1" si="19"/>
        <v>9</v>
      </c>
      <c r="Q44">
        <f t="shared" ca="1" si="20"/>
        <v>221</v>
      </c>
      <c r="R44">
        <f t="shared" ca="1" si="17"/>
        <v>4</v>
      </c>
      <c r="S44">
        <f t="shared" ca="1" si="21"/>
        <v>221</v>
      </c>
      <c r="T44">
        <f t="shared" ca="1" si="22"/>
        <v>0</v>
      </c>
      <c r="U44">
        <f t="shared" ca="1" si="18"/>
        <v>225</v>
      </c>
      <c r="V44">
        <f t="shared" ca="1" si="23"/>
        <v>4</v>
      </c>
      <c r="W44">
        <f t="shared" ca="1" si="24"/>
        <v>5</v>
      </c>
    </row>
    <row r="45" spans="1:23" x14ac:dyDescent="0.25">
      <c r="A45" s="28" t="s">
        <v>40</v>
      </c>
      <c r="B45" s="29"/>
      <c r="F45">
        <v>44</v>
      </c>
      <c r="G45">
        <f t="shared" ca="1" si="13"/>
        <v>1</v>
      </c>
      <c r="H45">
        <f t="shared" ca="1" si="14"/>
        <v>1</v>
      </c>
      <c r="J45">
        <v>44</v>
      </c>
      <c r="K45">
        <f t="shared" ca="1" si="15"/>
        <v>0.77344162911290315</v>
      </c>
      <c r="L45">
        <f t="shared" ca="1" si="16"/>
        <v>1</v>
      </c>
      <c r="O45">
        <v>44</v>
      </c>
      <c r="P45">
        <f t="shared" ca="1" si="19"/>
        <v>1</v>
      </c>
      <c r="Q45">
        <f t="shared" ca="1" si="20"/>
        <v>222</v>
      </c>
      <c r="R45">
        <f t="shared" ca="1" si="17"/>
        <v>1</v>
      </c>
      <c r="S45">
        <f t="shared" ca="1" si="21"/>
        <v>225</v>
      </c>
      <c r="T45">
        <f t="shared" ca="1" si="22"/>
        <v>3</v>
      </c>
      <c r="U45">
        <f t="shared" ca="1" si="18"/>
        <v>226</v>
      </c>
      <c r="V45">
        <f t="shared" ca="1" si="23"/>
        <v>4</v>
      </c>
      <c r="W45">
        <f t="shared" ca="1" si="24"/>
        <v>0</v>
      </c>
    </row>
    <row r="46" spans="1:23" x14ac:dyDescent="0.25">
      <c r="A46" s="25" t="s">
        <v>41</v>
      </c>
      <c r="B46" s="22" t="s">
        <v>42</v>
      </c>
      <c r="F46">
        <v>45</v>
      </c>
      <c r="G46">
        <f t="shared" ca="1" si="13"/>
        <v>7</v>
      </c>
      <c r="H46">
        <f t="shared" ca="1" si="14"/>
        <v>7</v>
      </c>
      <c r="J46">
        <v>45</v>
      </c>
      <c r="K46">
        <f t="shared" ca="1" si="15"/>
        <v>51.89164882479492</v>
      </c>
      <c r="L46">
        <f t="shared" ca="1" si="16"/>
        <v>4</v>
      </c>
      <c r="O46">
        <v>45</v>
      </c>
      <c r="P46">
        <f t="shared" ca="1" si="19"/>
        <v>7</v>
      </c>
      <c r="Q46">
        <f t="shared" ca="1" si="20"/>
        <v>229</v>
      </c>
      <c r="R46">
        <f t="shared" ca="1" si="17"/>
        <v>4</v>
      </c>
      <c r="S46">
        <f t="shared" ca="1" si="21"/>
        <v>229</v>
      </c>
      <c r="T46">
        <f t="shared" ca="1" si="22"/>
        <v>0</v>
      </c>
      <c r="U46">
        <f t="shared" ca="1" si="18"/>
        <v>233</v>
      </c>
      <c r="V46">
        <f t="shared" ca="1" si="23"/>
        <v>4</v>
      </c>
      <c r="W46">
        <f t="shared" ca="1" si="24"/>
        <v>3</v>
      </c>
    </row>
    <row r="47" spans="1:23" x14ac:dyDescent="0.25">
      <c r="A47" s="24">
        <v>0</v>
      </c>
      <c r="B47" s="23">
        <f ca="1">COUNTIFS(T2:T101,"&gt;="&amp;A47,T2:T101,"&lt;"&amp;A48)</f>
        <v>67</v>
      </c>
      <c r="F47">
        <v>46</v>
      </c>
      <c r="G47">
        <f t="shared" ca="1" si="13"/>
        <v>2</v>
      </c>
      <c r="H47">
        <f t="shared" ca="1" si="14"/>
        <v>2</v>
      </c>
      <c r="J47">
        <v>46</v>
      </c>
      <c r="K47">
        <f t="shared" ca="1" si="15"/>
        <v>43.671547352154441</v>
      </c>
      <c r="L47">
        <f t="shared" ca="1" si="16"/>
        <v>4</v>
      </c>
      <c r="O47">
        <v>46</v>
      </c>
      <c r="P47">
        <f t="shared" ca="1" si="19"/>
        <v>2</v>
      </c>
      <c r="Q47">
        <f t="shared" ca="1" si="20"/>
        <v>231</v>
      </c>
      <c r="R47">
        <f t="shared" ca="1" si="17"/>
        <v>4</v>
      </c>
      <c r="S47">
        <f t="shared" ca="1" si="21"/>
        <v>233</v>
      </c>
      <c r="T47">
        <f t="shared" ca="1" si="22"/>
        <v>2</v>
      </c>
      <c r="U47">
        <f t="shared" ca="1" si="18"/>
        <v>237</v>
      </c>
      <c r="V47">
        <f t="shared" ca="1" si="23"/>
        <v>6</v>
      </c>
      <c r="W47">
        <f t="shared" ca="1" si="24"/>
        <v>0</v>
      </c>
    </row>
    <row r="48" spans="1:23" x14ac:dyDescent="0.25">
      <c r="A48" s="24">
        <v>2</v>
      </c>
      <c r="B48" s="23">
        <f ca="1">COUNTIFS(T2:T101,"&gt;="&amp;A48,T2:T101,"&lt;"&amp;A49)</f>
        <v>21</v>
      </c>
      <c r="F48">
        <v>47</v>
      </c>
      <c r="G48">
        <f t="shared" ca="1" si="13"/>
        <v>5</v>
      </c>
      <c r="H48">
        <f t="shared" ca="1" si="14"/>
        <v>5</v>
      </c>
      <c r="J48">
        <v>47</v>
      </c>
      <c r="K48">
        <f t="shared" ca="1" si="15"/>
        <v>27.98100679095532</v>
      </c>
      <c r="L48">
        <f t="shared" ca="1" si="16"/>
        <v>3</v>
      </c>
      <c r="O48">
        <v>47</v>
      </c>
      <c r="P48">
        <f t="shared" ca="1" si="19"/>
        <v>5</v>
      </c>
      <c r="Q48">
        <f t="shared" ca="1" si="20"/>
        <v>236</v>
      </c>
      <c r="R48">
        <f t="shared" ca="1" si="17"/>
        <v>3</v>
      </c>
      <c r="S48">
        <f t="shared" ca="1" si="21"/>
        <v>237</v>
      </c>
      <c r="T48">
        <f t="shared" ca="1" si="22"/>
        <v>1</v>
      </c>
      <c r="U48">
        <f t="shared" ca="1" si="18"/>
        <v>240</v>
      </c>
      <c r="V48">
        <f t="shared" ca="1" si="23"/>
        <v>4</v>
      </c>
      <c r="W48">
        <f t="shared" ca="1" si="24"/>
        <v>0</v>
      </c>
    </row>
    <row r="49" spans="1:23" x14ac:dyDescent="0.25">
      <c r="A49" s="24">
        <v>4</v>
      </c>
      <c r="B49" s="23">
        <f ca="1">COUNTIFS(T2:T101,"&gt;="&amp;A49,T2:T101,"&lt;"&amp;A50)</f>
        <v>7</v>
      </c>
      <c r="F49">
        <v>48</v>
      </c>
      <c r="G49">
        <f t="shared" ca="1" si="13"/>
        <v>8</v>
      </c>
      <c r="H49">
        <f t="shared" ca="1" si="14"/>
        <v>8</v>
      </c>
      <c r="J49">
        <v>48</v>
      </c>
      <c r="K49">
        <f t="shared" ca="1" si="15"/>
        <v>38.189968495691659</v>
      </c>
      <c r="L49">
        <f t="shared" ca="1" si="16"/>
        <v>4</v>
      </c>
      <c r="O49">
        <v>48</v>
      </c>
      <c r="P49">
        <f t="shared" ca="1" si="19"/>
        <v>8</v>
      </c>
      <c r="Q49">
        <f t="shared" ca="1" si="20"/>
        <v>244</v>
      </c>
      <c r="R49">
        <f t="shared" ca="1" si="17"/>
        <v>4</v>
      </c>
      <c r="S49">
        <f t="shared" ca="1" si="21"/>
        <v>244</v>
      </c>
      <c r="T49">
        <f t="shared" ca="1" si="22"/>
        <v>0</v>
      </c>
      <c r="U49">
        <f t="shared" ca="1" si="18"/>
        <v>248</v>
      </c>
      <c r="V49">
        <f t="shared" ca="1" si="23"/>
        <v>4</v>
      </c>
      <c r="W49">
        <f t="shared" ca="1" si="24"/>
        <v>4</v>
      </c>
    </row>
    <row r="50" spans="1:23" x14ac:dyDescent="0.25">
      <c r="A50" s="24">
        <v>6</v>
      </c>
      <c r="B50" s="23">
        <f ca="1">COUNTIFS(T2:T101,"&gt;="&amp;A50,T2:T101,"&lt;"&amp;A51)</f>
        <v>2</v>
      </c>
      <c r="F50">
        <v>49</v>
      </c>
      <c r="G50">
        <f t="shared" ca="1" si="13"/>
        <v>4</v>
      </c>
      <c r="H50">
        <f t="shared" ca="1" si="14"/>
        <v>4</v>
      </c>
      <c r="J50">
        <v>49</v>
      </c>
      <c r="K50">
        <f t="shared" ca="1" si="15"/>
        <v>59.710667462616186</v>
      </c>
      <c r="L50">
        <f t="shared" ca="1" si="16"/>
        <v>4</v>
      </c>
      <c r="O50">
        <v>49</v>
      </c>
      <c r="P50">
        <f t="shared" ca="1" si="19"/>
        <v>4</v>
      </c>
      <c r="Q50">
        <f t="shared" ca="1" si="20"/>
        <v>248</v>
      </c>
      <c r="R50">
        <f t="shared" ca="1" si="17"/>
        <v>4</v>
      </c>
      <c r="S50">
        <f t="shared" ca="1" si="21"/>
        <v>248</v>
      </c>
      <c r="T50">
        <f t="shared" ca="1" si="22"/>
        <v>0</v>
      </c>
      <c r="U50">
        <f t="shared" ca="1" si="18"/>
        <v>252</v>
      </c>
      <c r="V50">
        <f t="shared" ca="1" si="23"/>
        <v>4</v>
      </c>
      <c r="W50">
        <f t="shared" ca="1" si="24"/>
        <v>0</v>
      </c>
    </row>
    <row r="51" spans="1:23" x14ac:dyDescent="0.25">
      <c r="A51" s="24">
        <v>8</v>
      </c>
      <c r="B51" s="23">
        <f ca="1">COUNTIFS(T2:T101,"&gt;="&amp;A51,T2:T101,"&lt;"&amp;A52)</f>
        <v>3</v>
      </c>
      <c r="F51">
        <v>50</v>
      </c>
      <c r="G51">
        <f t="shared" ca="1" si="13"/>
        <v>3</v>
      </c>
      <c r="H51">
        <f t="shared" ca="1" si="14"/>
        <v>3</v>
      </c>
      <c r="J51">
        <v>50</v>
      </c>
      <c r="K51">
        <f t="shared" ca="1" si="15"/>
        <v>79.723129968932653</v>
      </c>
      <c r="L51">
        <f t="shared" ca="1" si="16"/>
        <v>5</v>
      </c>
      <c r="O51">
        <v>50</v>
      </c>
      <c r="P51">
        <f t="shared" ca="1" si="19"/>
        <v>3</v>
      </c>
      <c r="Q51">
        <f t="shared" ca="1" si="20"/>
        <v>251</v>
      </c>
      <c r="R51">
        <f t="shared" ca="1" si="17"/>
        <v>5</v>
      </c>
      <c r="S51">
        <f t="shared" ca="1" si="21"/>
        <v>252</v>
      </c>
      <c r="T51">
        <f t="shared" ca="1" si="22"/>
        <v>1</v>
      </c>
      <c r="U51">
        <f t="shared" ca="1" si="18"/>
        <v>257</v>
      </c>
      <c r="V51">
        <f t="shared" ca="1" si="23"/>
        <v>6</v>
      </c>
      <c r="W51">
        <f t="shared" ca="1" si="24"/>
        <v>0</v>
      </c>
    </row>
    <row r="52" spans="1:23" x14ac:dyDescent="0.25">
      <c r="A52" s="24">
        <v>10</v>
      </c>
      <c r="B52" s="23">
        <f ca="1">COUNTIFS(T2:T101,"&gt;="&amp;A52,T2:T101,"&lt;"&amp;A53)</f>
        <v>0</v>
      </c>
      <c r="F52">
        <v>51</v>
      </c>
      <c r="G52">
        <f t="shared" ca="1" si="13"/>
        <v>8</v>
      </c>
      <c r="H52">
        <f t="shared" ca="1" si="14"/>
        <v>8</v>
      </c>
      <c r="J52">
        <v>51</v>
      </c>
      <c r="K52">
        <f t="shared" ca="1" si="15"/>
        <v>58.441400211142266</v>
      </c>
      <c r="L52">
        <f t="shared" ca="1" si="16"/>
        <v>4</v>
      </c>
      <c r="O52">
        <v>51</v>
      </c>
      <c r="P52">
        <f t="shared" ca="1" si="19"/>
        <v>8</v>
      </c>
      <c r="Q52">
        <f t="shared" ca="1" si="20"/>
        <v>259</v>
      </c>
      <c r="R52">
        <f t="shared" ca="1" si="17"/>
        <v>4</v>
      </c>
      <c r="S52">
        <f t="shared" ca="1" si="21"/>
        <v>259</v>
      </c>
      <c r="T52">
        <f t="shared" ca="1" si="22"/>
        <v>0</v>
      </c>
      <c r="U52">
        <f t="shared" ca="1" si="18"/>
        <v>263</v>
      </c>
      <c r="V52">
        <f t="shared" ca="1" si="23"/>
        <v>4</v>
      </c>
      <c r="W52">
        <f t="shared" ca="1" si="24"/>
        <v>2</v>
      </c>
    </row>
    <row r="53" spans="1:23" x14ac:dyDescent="0.25">
      <c r="A53" s="24">
        <v>12</v>
      </c>
      <c r="B53" s="23">
        <f ca="1">COUNTIFS(T2:T101,"&gt;="&amp;A53,T2:T101,"&lt;"&amp;A54)</f>
        <v>0</v>
      </c>
      <c r="F53">
        <v>52</v>
      </c>
      <c r="G53">
        <f t="shared" ca="1" si="13"/>
        <v>1</v>
      </c>
      <c r="H53">
        <f t="shared" ca="1" si="14"/>
        <v>1</v>
      </c>
      <c r="J53">
        <v>52</v>
      </c>
      <c r="K53">
        <f t="shared" ca="1" si="15"/>
        <v>58.635678114808599</v>
      </c>
      <c r="L53">
        <f t="shared" ca="1" si="16"/>
        <v>4</v>
      </c>
      <c r="O53">
        <v>52</v>
      </c>
      <c r="P53">
        <f t="shared" ca="1" si="19"/>
        <v>1</v>
      </c>
      <c r="Q53">
        <f t="shared" ca="1" si="20"/>
        <v>260</v>
      </c>
      <c r="R53">
        <f t="shared" ca="1" si="17"/>
        <v>4</v>
      </c>
      <c r="S53">
        <f t="shared" ca="1" si="21"/>
        <v>263</v>
      </c>
      <c r="T53">
        <f t="shared" ca="1" si="22"/>
        <v>3</v>
      </c>
      <c r="U53">
        <f t="shared" ca="1" si="18"/>
        <v>267</v>
      </c>
      <c r="V53">
        <f t="shared" ca="1" si="23"/>
        <v>7</v>
      </c>
      <c r="W53">
        <f t="shared" ca="1" si="24"/>
        <v>0</v>
      </c>
    </row>
    <row r="54" spans="1:23" x14ac:dyDescent="0.25">
      <c r="A54" s="24">
        <v>14</v>
      </c>
      <c r="B54" s="23">
        <f ca="1">COUNTIFS(T2:T101,"&gt;="&amp;A54,T2:T101,"&lt;"&amp;A55)</f>
        <v>0</v>
      </c>
      <c r="F54">
        <v>53</v>
      </c>
      <c r="G54">
        <f t="shared" ca="1" si="13"/>
        <v>9</v>
      </c>
      <c r="H54">
        <f t="shared" ca="1" si="14"/>
        <v>9</v>
      </c>
      <c r="J54">
        <v>53</v>
      </c>
      <c r="K54">
        <f t="shared" ca="1" si="15"/>
        <v>27.12931651057049</v>
      </c>
      <c r="L54">
        <f t="shared" ca="1" si="16"/>
        <v>3</v>
      </c>
      <c r="O54">
        <v>53</v>
      </c>
      <c r="P54">
        <f t="shared" ca="1" si="19"/>
        <v>9</v>
      </c>
      <c r="Q54">
        <f t="shared" ca="1" si="20"/>
        <v>269</v>
      </c>
      <c r="R54">
        <f t="shared" ca="1" si="17"/>
        <v>3</v>
      </c>
      <c r="S54">
        <f t="shared" ca="1" si="21"/>
        <v>269</v>
      </c>
      <c r="T54">
        <f t="shared" ca="1" si="22"/>
        <v>0</v>
      </c>
      <c r="U54">
        <f t="shared" ca="1" si="18"/>
        <v>272</v>
      </c>
      <c r="V54">
        <f t="shared" ca="1" si="23"/>
        <v>3</v>
      </c>
      <c r="W54">
        <f t="shared" ca="1" si="24"/>
        <v>2</v>
      </c>
    </row>
    <row r="55" spans="1:23" x14ac:dyDescent="0.25">
      <c r="A55" s="24">
        <v>16</v>
      </c>
      <c r="B55" s="23">
        <f ca="1">COUNTIFS(T2:T101,"&gt;="&amp;A55,T2:T101,"&lt;"&amp;A56)</f>
        <v>0</v>
      </c>
      <c r="F55">
        <v>54</v>
      </c>
      <c r="G55">
        <f t="shared" ca="1" si="13"/>
        <v>7</v>
      </c>
      <c r="H55">
        <f t="shared" ca="1" si="14"/>
        <v>7</v>
      </c>
      <c r="J55">
        <v>54</v>
      </c>
      <c r="K55">
        <f t="shared" ca="1" si="15"/>
        <v>91.18531467721202</v>
      </c>
      <c r="L55">
        <f t="shared" ca="1" si="16"/>
        <v>6</v>
      </c>
      <c r="O55">
        <v>54</v>
      </c>
      <c r="P55">
        <f t="shared" ca="1" si="19"/>
        <v>7</v>
      </c>
      <c r="Q55">
        <f t="shared" ca="1" si="20"/>
        <v>276</v>
      </c>
      <c r="R55">
        <f t="shared" ca="1" si="17"/>
        <v>6</v>
      </c>
      <c r="S55">
        <f t="shared" ca="1" si="21"/>
        <v>276</v>
      </c>
      <c r="T55">
        <f t="shared" ca="1" si="22"/>
        <v>0</v>
      </c>
      <c r="U55">
        <f t="shared" ca="1" si="18"/>
        <v>282</v>
      </c>
      <c r="V55">
        <f t="shared" ca="1" si="23"/>
        <v>6</v>
      </c>
      <c r="W55">
        <f t="shared" ca="1" si="24"/>
        <v>4</v>
      </c>
    </row>
    <row r="56" spans="1:23" x14ac:dyDescent="0.25">
      <c r="A56" s="26" t="s">
        <v>43</v>
      </c>
      <c r="B56" s="27">
        <f ca="1">COUNTIFS(T2:T101,"&gt;="&amp;A56,T2:T101,"&lt;"&amp;Y17)</f>
        <v>0</v>
      </c>
      <c r="F56">
        <v>55</v>
      </c>
      <c r="G56">
        <f t="shared" ca="1" si="13"/>
        <v>7</v>
      </c>
      <c r="H56">
        <f t="shared" ca="1" si="14"/>
        <v>7</v>
      </c>
      <c r="J56">
        <v>55</v>
      </c>
      <c r="K56">
        <f t="shared" ca="1" si="15"/>
        <v>64.721699188285513</v>
      </c>
      <c r="L56">
        <f t="shared" ca="1" si="16"/>
        <v>4</v>
      </c>
      <c r="O56">
        <v>55</v>
      </c>
      <c r="P56">
        <f t="shared" ca="1" si="19"/>
        <v>7</v>
      </c>
      <c r="Q56">
        <f t="shared" ca="1" si="20"/>
        <v>283</v>
      </c>
      <c r="R56">
        <f t="shared" ca="1" si="17"/>
        <v>4</v>
      </c>
      <c r="S56">
        <f t="shared" ca="1" si="21"/>
        <v>283</v>
      </c>
      <c r="T56">
        <f t="shared" ca="1" si="22"/>
        <v>0</v>
      </c>
      <c r="U56">
        <f t="shared" ca="1" si="18"/>
        <v>287</v>
      </c>
      <c r="V56">
        <f t="shared" ca="1" si="23"/>
        <v>4</v>
      </c>
      <c r="W56">
        <f t="shared" ca="1" si="24"/>
        <v>1</v>
      </c>
    </row>
    <row r="57" spans="1:23" x14ac:dyDescent="0.25">
      <c r="F57">
        <v>56</v>
      </c>
      <c r="G57">
        <f t="shared" ca="1" si="13"/>
        <v>10</v>
      </c>
      <c r="H57">
        <f t="shared" ca="1" si="14"/>
        <v>10</v>
      </c>
      <c r="J57">
        <v>56</v>
      </c>
      <c r="K57">
        <f t="shared" ca="1" si="15"/>
        <v>86.756487483861761</v>
      </c>
      <c r="L57">
        <f t="shared" ca="1" si="16"/>
        <v>5</v>
      </c>
      <c r="O57">
        <v>56</v>
      </c>
      <c r="P57">
        <f t="shared" ca="1" si="19"/>
        <v>10</v>
      </c>
      <c r="Q57">
        <f t="shared" ca="1" si="20"/>
        <v>293</v>
      </c>
      <c r="R57">
        <f t="shared" ca="1" si="17"/>
        <v>5</v>
      </c>
      <c r="S57">
        <f t="shared" ca="1" si="21"/>
        <v>293</v>
      </c>
      <c r="T57">
        <f t="shared" ca="1" si="22"/>
        <v>0</v>
      </c>
      <c r="U57">
        <f t="shared" ca="1" si="18"/>
        <v>298</v>
      </c>
      <c r="V57">
        <f t="shared" ca="1" si="23"/>
        <v>5</v>
      </c>
      <c r="W57">
        <f t="shared" ca="1" si="24"/>
        <v>6</v>
      </c>
    </row>
    <row r="58" spans="1:23" x14ac:dyDescent="0.25">
      <c r="F58">
        <v>57</v>
      </c>
      <c r="G58">
        <f t="shared" ca="1" si="13"/>
        <v>10</v>
      </c>
      <c r="H58">
        <f t="shared" ca="1" si="14"/>
        <v>10</v>
      </c>
      <c r="J58">
        <v>57</v>
      </c>
      <c r="K58">
        <f t="shared" ca="1" si="15"/>
        <v>42.663743914183407</v>
      </c>
      <c r="L58">
        <f t="shared" ca="1" si="16"/>
        <v>4</v>
      </c>
      <c r="O58">
        <v>57</v>
      </c>
      <c r="P58">
        <f t="shared" ca="1" si="19"/>
        <v>10</v>
      </c>
      <c r="Q58">
        <f t="shared" ca="1" si="20"/>
        <v>303</v>
      </c>
      <c r="R58">
        <f t="shared" ca="1" si="17"/>
        <v>4</v>
      </c>
      <c r="S58">
        <f t="shared" ca="1" si="21"/>
        <v>303</v>
      </c>
      <c r="T58">
        <f t="shared" ca="1" si="22"/>
        <v>0</v>
      </c>
      <c r="U58">
        <f t="shared" ca="1" si="18"/>
        <v>307</v>
      </c>
      <c r="V58">
        <f t="shared" ca="1" si="23"/>
        <v>4</v>
      </c>
      <c r="W58">
        <f t="shared" ca="1" si="24"/>
        <v>5</v>
      </c>
    </row>
    <row r="59" spans="1:23" x14ac:dyDescent="0.25">
      <c r="F59">
        <v>58</v>
      </c>
      <c r="G59">
        <f t="shared" ca="1" si="13"/>
        <v>8</v>
      </c>
      <c r="H59">
        <f t="shared" ca="1" si="14"/>
        <v>8</v>
      </c>
      <c r="J59">
        <v>58</v>
      </c>
      <c r="K59">
        <f t="shared" ca="1" si="15"/>
        <v>89.793886809880931</v>
      </c>
      <c r="L59">
        <f t="shared" ca="1" si="16"/>
        <v>5</v>
      </c>
      <c r="O59">
        <v>58</v>
      </c>
      <c r="P59">
        <f t="shared" ca="1" si="19"/>
        <v>8</v>
      </c>
      <c r="Q59">
        <f t="shared" ca="1" si="20"/>
        <v>311</v>
      </c>
      <c r="R59">
        <f t="shared" ca="1" si="17"/>
        <v>5</v>
      </c>
      <c r="S59">
        <f t="shared" ca="1" si="21"/>
        <v>311</v>
      </c>
      <c r="T59">
        <f t="shared" ca="1" si="22"/>
        <v>0</v>
      </c>
      <c r="U59">
        <f t="shared" ca="1" si="18"/>
        <v>316</v>
      </c>
      <c r="V59">
        <f t="shared" ca="1" si="23"/>
        <v>5</v>
      </c>
      <c r="W59">
        <f t="shared" ca="1" si="24"/>
        <v>4</v>
      </c>
    </row>
    <row r="60" spans="1:23" x14ac:dyDescent="0.25">
      <c r="F60">
        <v>59</v>
      </c>
      <c r="G60">
        <f t="shared" ca="1" si="13"/>
        <v>7</v>
      </c>
      <c r="H60">
        <f t="shared" ca="1" si="14"/>
        <v>7</v>
      </c>
      <c r="J60">
        <v>59</v>
      </c>
      <c r="K60">
        <f t="shared" ca="1" si="15"/>
        <v>48.673220701857687</v>
      </c>
      <c r="L60">
        <f t="shared" ca="1" si="16"/>
        <v>4</v>
      </c>
      <c r="O60">
        <v>59</v>
      </c>
      <c r="P60">
        <f t="shared" ca="1" si="19"/>
        <v>7</v>
      </c>
      <c r="Q60">
        <f t="shared" ca="1" si="20"/>
        <v>318</v>
      </c>
      <c r="R60">
        <f t="shared" ca="1" si="17"/>
        <v>4</v>
      </c>
      <c r="S60">
        <f t="shared" ca="1" si="21"/>
        <v>318</v>
      </c>
      <c r="T60">
        <f t="shared" ca="1" si="22"/>
        <v>0</v>
      </c>
      <c r="U60">
        <f t="shared" ca="1" si="18"/>
        <v>322</v>
      </c>
      <c r="V60">
        <f t="shared" ca="1" si="23"/>
        <v>4</v>
      </c>
      <c r="W60">
        <f t="shared" ca="1" si="24"/>
        <v>2</v>
      </c>
    </row>
    <row r="61" spans="1:23" x14ac:dyDescent="0.25">
      <c r="F61">
        <v>60</v>
      </c>
      <c r="G61">
        <f t="shared" ca="1" si="13"/>
        <v>5</v>
      </c>
      <c r="H61">
        <f t="shared" ca="1" si="14"/>
        <v>5</v>
      </c>
      <c r="J61">
        <v>60</v>
      </c>
      <c r="K61">
        <f t="shared" ca="1" si="15"/>
        <v>55.483215806531746</v>
      </c>
      <c r="L61">
        <f t="shared" ca="1" si="16"/>
        <v>4</v>
      </c>
      <c r="O61">
        <v>60</v>
      </c>
      <c r="P61">
        <f t="shared" ca="1" si="19"/>
        <v>5</v>
      </c>
      <c r="Q61">
        <f t="shared" ca="1" si="20"/>
        <v>323</v>
      </c>
      <c r="R61">
        <f t="shared" ca="1" si="17"/>
        <v>4</v>
      </c>
      <c r="S61">
        <f t="shared" ca="1" si="21"/>
        <v>323</v>
      </c>
      <c r="T61">
        <f t="shared" ca="1" si="22"/>
        <v>0</v>
      </c>
      <c r="U61">
        <f t="shared" ca="1" si="18"/>
        <v>327</v>
      </c>
      <c r="V61">
        <f t="shared" ca="1" si="23"/>
        <v>4</v>
      </c>
      <c r="W61">
        <f t="shared" ca="1" si="24"/>
        <v>1</v>
      </c>
    </row>
    <row r="62" spans="1:23" x14ac:dyDescent="0.25">
      <c r="F62">
        <v>61</v>
      </c>
      <c r="G62">
        <f t="shared" ca="1" si="13"/>
        <v>3</v>
      </c>
      <c r="H62">
        <f t="shared" ca="1" si="14"/>
        <v>3</v>
      </c>
      <c r="J62">
        <v>61</v>
      </c>
      <c r="K62">
        <f t="shared" ca="1" si="15"/>
        <v>6.3164806925224637</v>
      </c>
      <c r="L62">
        <f t="shared" ca="1" si="16"/>
        <v>2</v>
      </c>
      <c r="O62">
        <v>61</v>
      </c>
      <c r="P62">
        <f t="shared" ca="1" si="19"/>
        <v>3</v>
      </c>
      <c r="Q62">
        <f t="shared" ca="1" si="20"/>
        <v>326</v>
      </c>
      <c r="R62">
        <f t="shared" ca="1" si="17"/>
        <v>2</v>
      </c>
      <c r="S62">
        <f t="shared" ca="1" si="21"/>
        <v>327</v>
      </c>
      <c r="T62">
        <f t="shared" ca="1" si="22"/>
        <v>1</v>
      </c>
      <c r="U62">
        <f t="shared" ca="1" si="18"/>
        <v>329</v>
      </c>
      <c r="V62">
        <f t="shared" ca="1" si="23"/>
        <v>3</v>
      </c>
      <c r="W62">
        <f t="shared" ca="1" si="24"/>
        <v>0</v>
      </c>
    </row>
    <row r="63" spans="1:23" x14ac:dyDescent="0.25">
      <c r="F63">
        <v>62</v>
      </c>
      <c r="G63">
        <f t="shared" ca="1" si="13"/>
        <v>1</v>
      </c>
      <c r="H63">
        <f t="shared" ca="1" si="14"/>
        <v>1</v>
      </c>
      <c r="J63">
        <v>62</v>
      </c>
      <c r="K63">
        <f t="shared" ca="1" si="15"/>
        <v>54.286173980691231</v>
      </c>
      <c r="L63">
        <f t="shared" ca="1" si="16"/>
        <v>4</v>
      </c>
      <c r="O63">
        <v>62</v>
      </c>
      <c r="P63">
        <f t="shared" ca="1" si="19"/>
        <v>1</v>
      </c>
      <c r="Q63">
        <f t="shared" ca="1" si="20"/>
        <v>327</v>
      </c>
      <c r="R63">
        <f t="shared" ca="1" si="17"/>
        <v>4</v>
      </c>
      <c r="S63">
        <f t="shared" ca="1" si="21"/>
        <v>329</v>
      </c>
      <c r="T63">
        <f t="shared" ca="1" si="22"/>
        <v>2</v>
      </c>
      <c r="U63">
        <f t="shared" ca="1" si="18"/>
        <v>333</v>
      </c>
      <c r="V63">
        <f t="shared" ca="1" si="23"/>
        <v>6</v>
      </c>
      <c r="W63">
        <f t="shared" ca="1" si="24"/>
        <v>0</v>
      </c>
    </row>
    <row r="64" spans="1:23" x14ac:dyDescent="0.25">
      <c r="F64">
        <v>63</v>
      </c>
      <c r="G64">
        <f t="shared" ca="1" si="13"/>
        <v>6</v>
      </c>
      <c r="H64">
        <f t="shared" ca="1" si="14"/>
        <v>6</v>
      </c>
      <c r="J64">
        <v>63</v>
      </c>
      <c r="K64">
        <f t="shared" ca="1" si="15"/>
        <v>26.158689810489165</v>
      </c>
      <c r="L64">
        <f t="shared" ca="1" si="16"/>
        <v>3</v>
      </c>
      <c r="O64">
        <v>63</v>
      </c>
      <c r="P64">
        <f t="shared" ca="1" si="19"/>
        <v>6</v>
      </c>
      <c r="Q64">
        <f t="shared" ca="1" si="20"/>
        <v>333</v>
      </c>
      <c r="R64">
        <f t="shared" ca="1" si="17"/>
        <v>3</v>
      </c>
      <c r="S64">
        <f t="shared" ca="1" si="21"/>
        <v>333</v>
      </c>
      <c r="T64">
        <f t="shared" ca="1" si="22"/>
        <v>0</v>
      </c>
      <c r="U64">
        <f t="shared" ca="1" si="18"/>
        <v>336</v>
      </c>
      <c r="V64">
        <f t="shared" ca="1" si="23"/>
        <v>3</v>
      </c>
      <c r="W64">
        <f t="shared" ca="1" si="24"/>
        <v>0</v>
      </c>
    </row>
    <row r="65" spans="6:23" x14ac:dyDescent="0.25">
      <c r="F65">
        <v>64</v>
      </c>
      <c r="G65">
        <f t="shared" ca="1" si="13"/>
        <v>7</v>
      </c>
      <c r="H65">
        <f t="shared" ca="1" si="14"/>
        <v>7</v>
      </c>
      <c r="J65">
        <v>64</v>
      </c>
      <c r="K65">
        <f t="shared" ca="1" si="15"/>
        <v>98.958745803169535</v>
      </c>
      <c r="L65">
        <f t="shared" ca="1" si="16"/>
        <v>6</v>
      </c>
      <c r="O65">
        <v>64</v>
      </c>
      <c r="P65">
        <f t="shared" ca="1" si="19"/>
        <v>7</v>
      </c>
      <c r="Q65">
        <f t="shared" ca="1" si="20"/>
        <v>340</v>
      </c>
      <c r="R65">
        <f t="shared" ca="1" si="17"/>
        <v>6</v>
      </c>
      <c r="S65">
        <f t="shared" ca="1" si="21"/>
        <v>340</v>
      </c>
      <c r="T65">
        <f t="shared" ca="1" si="22"/>
        <v>0</v>
      </c>
      <c r="U65">
        <f t="shared" ca="1" si="18"/>
        <v>346</v>
      </c>
      <c r="V65">
        <f t="shared" ca="1" si="23"/>
        <v>6</v>
      </c>
      <c r="W65">
        <f t="shared" ca="1" si="24"/>
        <v>4</v>
      </c>
    </row>
    <row r="66" spans="6:23" x14ac:dyDescent="0.25">
      <c r="F66">
        <v>65</v>
      </c>
      <c r="G66">
        <f t="shared" ref="G66:G101" ca="1" si="25">RANDBETWEEN(1,10)</f>
        <v>3</v>
      </c>
      <c r="H66">
        <f t="shared" ref="H66:H97" ca="1" si="26">G66</f>
        <v>3</v>
      </c>
      <c r="J66">
        <v>65</v>
      </c>
      <c r="K66">
        <f t="shared" ref="K66:K101" ca="1" si="27">RAND()*100</f>
        <v>27.14880924268568</v>
      </c>
      <c r="L66">
        <f t="shared" ref="L66:L97" ca="1" si="28">IF(K66&lt;=5,1,IF(K66&lt;=15,2,IF(K66&lt;=35,3,IF(K66&lt;=65,4,IF(K66&lt;=90,5,6)))))</f>
        <v>3</v>
      </c>
      <c r="O66">
        <v>65</v>
      </c>
      <c r="P66">
        <f t="shared" ca="1" si="19"/>
        <v>3</v>
      </c>
      <c r="Q66">
        <f t="shared" ca="1" si="20"/>
        <v>343</v>
      </c>
      <c r="R66">
        <f t="shared" ref="R66:R101" ca="1" si="29">L66</f>
        <v>3</v>
      </c>
      <c r="S66">
        <f t="shared" ca="1" si="21"/>
        <v>346</v>
      </c>
      <c r="T66">
        <f t="shared" ca="1" si="22"/>
        <v>3</v>
      </c>
      <c r="U66">
        <f t="shared" ref="U66:U97" ca="1" si="30">Q66+T66+R66</f>
        <v>349</v>
      </c>
      <c r="V66">
        <f t="shared" ca="1" si="23"/>
        <v>6</v>
      </c>
      <c r="W66">
        <f t="shared" ca="1" si="24"/>
        <v>0</v>
      </c>
    </row>
    <row r="67" spans="6:23" x14ac:dyDescent="0.25">
      <c r="F67">
        <v>66</v>
      </c>
      <c r="G67">
        <f t="shared" ca="1" si="25"/>
        <v>5</v>
      </c>
      <c r="H67">
        <f t="shared" ca="1" si="26"/>
        <v>5</v>
      </c>
      <c r="J67">
        <v>66</v>
      </c>
      <c r="K67">
        <f t="shared" ca="1" si="27"/>
        <v>51.618905485906275</v>
      </c>
      <c r="L67">
        <f t="shared" ca="1" si="28"/>
        <v>4</v>
      </c>
      <c r="O67">
        <v>66</v>
      </c>
      <c r="P67">
        <f t="shared" ref="P67:P101" ca="1" si="31">H67</f>
        <v>5</v>
      </c>
      <c r="Q67">
        <f t="shared" ref="Q67:Q98" ca="1" si="32">Q66+P67</f>
        <v>348</v>
      </c>
      <c r="R67">
        <f t="shared" ca="1" si="29"/>
        <v>4</v>
      </c>
      <c r="S67">
        <f t="shared" ref="S67:S101" ca="1" si="33">MAX(Q67,U66)</f>
        <v>349</v>
      </c>
      <c r="T67">
        <f t="shared" ref="T67:T101" ca="1" si="34">IF(U66&lt;Q67,0,U66-Q67)</f>
        <v>1</v>
      </c>
      <c r="U67">
        <f t="shared" ca="1" si="30"/>
        <v>353</v>
      </c>
      <c r="V67">
        <f t="shared" ref="V67:V98" ca="1" si="35">U67-Q67</f>
        <v>5</v>
      </c>
      <c r="W67">
        <f t="shared" ref="W67:W101" ca="1" si="36">IF(U66&gt;Q67,0,Q67-U66)</f>
        <v>0</v>
      </c>
    </row>
    <row r="68" spans="6:23" x14ac:dyDescent="0.25">
      <c r="F68">
        <v>67</v>
      </c>
      <c r="G68">
        <f t="shared" ca="1" si="25"/>
        <v>5</v>
      </c>
      <c r="H68">
        <f t="shared" ca="1" si="26"/>
        <v>5</v>
      </c>
      <c r="J68">
        <v>67</v>
      </c>
      <c r="K68">
        <f t="shared" ca="1" si="27"/>
        <v>11.143190033033278</v>
      </c>
      <c r="L68">
        <f t="shared" ca="1" si="28"/>
        <v>2</v>
      </c>
      <c r="O68">
        <v>67</v>
      </c>
      <c r="P68">
        <f t="shared" ca="1" si="31"/>
        <v>5</v>
      </c>
      <c r="Q68">
        <f t="shared" ca="1" si="32"/>
        <v>353</v>
      </c>
      <c r="R68">
        <f t="shared" ca="1" si="29"/>
        <v>2</v>
      </c>
      <c r="S68">
        <f t="shared" ca="1" si="33"/>
        <v>353</v>
      </c>
      <c r="T68">
        <f t="shared" ca="1" si="34"/>
        <v>0</v>
      </c>
      <c r="U68">
        <f t="shared" ca="1" si="30"/>
        <v>355</v>
      </c>
      <c r="V68">
        <f t="shared" ca="1" si="35"/>
        <v>2</v>
      </c>
      <c r="W68">
        <f t="shared" ca="1" si="36"/>
        <v>0</v>
      </c>
    </row>
    <row r="69" spans="6:23" x14ac:dyDescent="0.25">
      <c r="F69">
        <v>68</v>
      </c>
      <c r="G69">
        <f t="shared" ca="1" si="25"/>
        <v>7</v>
      </c>
      <c r="H69">
        <f t="shared" ca="1" si="26"/>
        <v>7</v>
      </c>
      <c r="J69">
        <v>68</v>
      </c>
      <c r="K69">
        <f t="shared" ca="1" si="27"/>
        <v>15.31982374589167</v>
      </c>
      <c r="L69">
        <f t="shared" ca="1" si="28"/>
        <v>3</v>
      </c>
      <c r="O69">
        <v>68</v>
      </c>
      <c r="P69">
        <f t="shared" ca="1" si="31"/>
        <v>7</v>
      </c>
      <c r="Q69">
        <f t="shared" ca="1" si="32"/>
        <v>360</v>
      </c>
      <c r="R69">
        <f t="shared" ca="1" si="29"/>
        <v>3</v>
      </c>
      <c r="S69">
        <f t="shared" ca="1" si="33"/>
        <v>360</v>
      </c>
      <c r="T69">
        <f t="shared" ca="1" si="34"/>
        <v>0</v>
      </c>
      <c r="U69">
        <f t="shared" ca="1" si="30"/>
        <v>363</v>
      </c>
      <c r="V69">
        <f t="shared" ca="1" si="35"/>
        <v>3</v>
      </c>
      <c r="W69">
        <f t="shared" ca="1" si="36"/>
        <v>5</v>
      </c>
    </row>
    <row r="70" spans="6:23" x14ac:dyDescent="0.25">
      <c r="F70">
        <v>69</v>
      </c>
      <c r="G70">
        <f t="shared" ca="1" si="25"/>
        <v>1</v>
      </c>
      <c r="H70">
        <f t="shared" ca="1" si="26"/>
        <v>1</v>
      </c>
      <c r="J70">
        <v>69</v>
      </c>
      <c r="K70">
        <f t="shared" ca="1" si="27"/>
        <v>74.396912539968298</v>
      </c>
      <c r="L70">
        <f t="shared" ca="1" si="28"/>
        <v>5</v>
      </c>
      <c r="O70">
        <v>69</v>
      </c>
      <c r="P70">
        <f t="shared" ca="1" si="31"/>
        <v>1</v>
      </c>
      <c r="Q70">
        <f t="shared" ca="1" si="32"/>
        <v>361</v>
      </c>
      <c r="R70">
        <f t="shared" ca="1" si="29"/>
        <v>5</v>
      </c>
      <c r="S70">
        <f t="shared" ca="1" si="33"/>
        <v>363</v>
      </c>
      <c r="T70">
        <f t="shared" ca="1" si="34"/>
        <v>2</v>
      </c>
      <c r="U70">
        <f t="shared" ca="1" si="30"/>
        <v>368</v>
      </c>
      <c r="V70">
        <f t="shared" ca="1" si="35"/>
        <v>7</v>
      </c>
      <c r="W70">
        <f t="shared" ca="1" si="36"/>
        <v>0</v>
      </c>
    </row>
    <row r="71" spans="6:23" x14ac:dyDescent="0.25">
      <c r="F71">
        <v>70</v>
      </c>
      <c r="G71">
        <f t="shared" ca="1" si="25"/>
        <v>5</v>
      </c>
      <c r="H71">
        <f t="shared" ca="1" si="26"/>
        <v>5</v>
      </c>
      <c r="J71">
        <v>70</v>
      </c>
      <c r="K71">
        <f t="shared" ca="1" si="27"/>
        <v>33.577476825848947</v>
      </c>
      <c r="L71">
        <f t="shared" ca="1" si="28"/>
        <v>3</v>
      </c>
      <c r="O71">
        <v>70</v>
      </c>
      <c r="P71">
        <f t="shared" ca="1" si="31"/>
        <v>5</v>
      </c>
      <c r="Q71">
        <f t="shared" ca="1" si="32"/>
        <v>366</v>
      </c>
      <c r="R71">
        <f t="shared" ca="1" si="29"/>
        <v>3</v>
      </c>
      <c r="S71">
        <f t="shared" ca="1" si="33"/>
        <v>368</v>
      </c>
      <c r="T71">
        <f t="shared" ca="1" si="34"/>
        <v>2</v>
      </c>
      <c r="U71">
        <f t="shared" ca="1" si="30"/>
        <v>371</v>
      </c>
      <c r="V71">
        <f t="shared" ca="1" si="35"/>
        <v>5</v>
      </c>
      <c r="W71">
        <f t="shared" ca="1" si="36"/>
        <v>0</v>
      </c>
    </row>
    <row r="72" spans="6:23" x14ac:dyDescent="0.25">
      <c r="F72">
        <v>71</v>
      </c>
      <c r="G72">
        <f t="shared" ca="1" si="25"/>
        <v>1</v>
      </c>
      <c r="H72">
        <f t="shared" ca="1" si="26"/>
        <v>1</v>
      </c>
      <c r="J72">
        <v>71</v>
      </c>
      <c r="K72">
        <f t="shared" ca="1" si="27"/>
        <v>1.8521705530110344</v>
      </c>
      <c r="L72">
        <f t="shared" ca="1" si="28"/>
        <v>1</v>
      </c>
      <c r="O72">
        <v>71</v>
      </c>
      <c r="P72">
        <f t="shared" ca="1" si="31"/>
        <v>1</v>
      </c>
      <c r="Q72">
        <f t="shared" ca="1" si="32"/>
        <v>367</v>
      </c>
      <c r="R72">
        <f t="shared" ca="1" si="29"/>
        <v>1</v>
      </c>
      <c r="S72">
        <f t="shared" ca="1" si="33"/>
        <v>371</v>
      </c>
      <c r="T72">
        <f t="shared" ca="1" si="34"/>
        <v>4</v>
      </c>
      <c r="U72">
        <f t="shared" ca="1" si="30"/>
        <v>372</v>
      </c>
      <c r="V72">
        <f t="shared" ca="1" si="35"/>
        <v>5</v>
      </c>
      <c r="W72">
        <f t="shared" ca="1" si="36"/>
        <v>0</v>
      </c>
    </row>
    <row r="73" spans="6:23" x14ac:dyDescent="0.25">
      <c r="F73">
        <v>72</v>
      </c>
      <c r="G73">
        <f t="shared" ca="1" si="25"/>
        <v>4</v>
      </c>
      <c r="H73">
        <f t="shared" ca="1" si="26"/>
        <v>4</v>
      </c>
      <c r="J73">
        <v>72</v>
      </c>
      <c r="K73">
        <f t="shared" ca="1" si="27"/>
        <v>29.844807748753212</v>
      </c>
      <c r="L73">
        <f t="shared" ca="1" si="28"/>
        <v>3</v>
      </c>
      <c r="O73">
        <v>72</v>
      </c>
      <c r="P73">
        <f t="shared" ca="1" si="31"/>
        <v>4</v>
      </c>
      <c r="Q73">
        <f t="shared" ca="1" si="32"/>
        <v>371</v>
      </c>
      <c r="R73">
        <f t="shared" ca="1" si="29"/>
        <v>3</v>
      </c>
      <c r="S73">
        <f t="shared" ca="1" si="33"/>
        <v>372</v>
      </c>
      <c r="T73">
        <f t="shared" ca="1" si="34"/>
        <v>1</v>
      </c>
      <c r="U73">
        <f t="shared" ca="1" si="30"/>
        <v>375</v>
      </c>
      <c r="V73">
        <f t="shared" ca="1" si="35"/>
        <v>4</v>
      </c>
      <c r="W73">
        <f t="shared" ca="1" si="36"/>
        <v>0</v>
      </c>
    </row>
    <row r="74" spans="6:23" x14ac:dyDescent="0.25">
      <c r="F74">
        <v>73</v>
      </c>
      <c r="G74">
        <f t="shared" ca="1" si="25"/>
        <v>4</v>
      </c>
      <c r="H74">
        <f t="shared" ca="1" si="26"/>
        <v>4</v>
      </c>
      <c r="J74">
        <v>73</v>
      </c>
      <c r="K74">
        <f t="shared" ca="1" si="27"/>
        <v>80.562815126353698</v>
      </c>
      <c r="L74">
        <f t="shared" ca="1" si="28"/>
        <v>5</v>
      </c>
      <c r="O74">
        <v>73</v>
      </c>
      <c r="P74">
        <f t="shared" ca="1" si="31"/>
        <v>4</v>
      </c>
      <c r="Q74">
        <f t="shared" ca="1" si="32"/>
        <v>375</v>
      </c>
      <c r="R74">
        <f t="shared" ca="1" si="29"/>
        <v>5</v>
      </c>
      <c r="S74">
        <f t="shared" ca="1" si="33"/>
        <v>375</v>
      </c>
      <c r="T74">
        <f t="shared" ca="1" si="34"/>
        <v>0</v>
      </c>
      <c r="U74">
        <f t="shared" ca="1" si="30"/>
        <v>380</v>
      </c>
      <c r="V74">
        <f t="shared" ca="1" si="35"/>
        <v>5</v>
      </c>
      <c r="W74">
        <f t="shared" ca="1" si="36"/>
        <v>0</v>
      </c>
    </row>
    <row r="75" spans="6:23" x14ac:dyDescent="0.25">
      <c r="F75">
        <v>74</v>
      </c>
      <c r="G75">
        <f t="shared" ca="1" si="25"/>
        <v>6</v>
      </c>
      <c r="H75">
        <f t="shared" ca="1" si="26"/>
        <v>6</v>
      </c>
      <c r="J75">
        <v>74</v>
      </c>
      <c r="K75">
        <f t="shared" ca="1" si="27"/>
        <v>80.496791634813022</v>
      </c>
      <c r="L75">
        <f t="shared" ca="1" si="28"/>
        <v>5</v>
      </c>
      <c r="O75">
        <v>74</v>
      </c>
      <c r="P75">
        <f t="shared" ca="1" si="31"/>
        <v>6</v>
      </c>
      <c r="Q75">
        <f t="shared" ca="1" si="32"/>
        <v>381</v>
      </c>
      <c r="R75">
        <f t="shared" ca="1" si="29"/>
        <v>5</v>
      </c>
      <c r="S75">
        <f t="shared" ca="1" si="33"/>
        <v>381</v>
      </c>
      <c r="T75">
        <f t="shared" ca="1" si="34"/>
        <v>0</v>
      </c>
      <c r="U75">
        <f t="shared" ca="1" si="30"/>
        <v>386</v>
      </c>
      <c r="V75">
        <f t="shared" ca="1" si="35"/>
        <v>5</v>
      </c>
      <c r="W75">
        <f t="shared" ca="1" si="36"/>
        <v>1</v>
      </c>
    </row>
    <row r="76" spans="6:23" x14ac:dyDescent="0.25">
      <c r="F76">
        <v>75</v>
      </c>
      <c r="G76">
        <f t="shared" ca="1" si="25"/>
        <v>5</v>
      </c>
      <c r="H76">
        <f t="shared" ca="1" si="26"/>
        <v>5</v>
      </c>
      <c r="J76">
        <v>75</v>
      </c>
      <c r="K76">
        <f t="shared" ca="1" si="27"/>
        <v>12.604223526691039</v>
      </c>
      <c r="L76">
        <f t="shared" ca="1" si="28"/>
        <v>2</v>
      </c>
      <c r="O76">
        <v>75</v>
      </c>
      <c r="P76">
        <f t="shared" ca="1" si="31"/>
        <v>5</v>
      </c>
      <c r="Q76">
        <f t="shared" ca="1" si="32"/>
        <v>386</v>
      </c>
      <c r="R76">
        <f t="shared" ca="1" si="29"/>
        <v>2</v>
      </c>
      <c r="S76">
        <f t="shared" ca="1" si="33"/>
        <v>386</v>
      </c>
      <c r="T76">
        <f t="shared" ca="1" si="34"/>
        <v>0</v>
      </c>
      <c r="U76">
        <f t="shared" ca="1" si="30"/>
        <v>388</v>
      </c>
      <c r="V76">
        <f t="shared" ca="1" si="35"/>
        <v>2</v>
      </c>
      <c r="W76">
        <f t="shared" ca="1" si="36"/>
        <v>0</v>
      </c>
    </row>
    <row r="77" spans="6:23" x14ac:dyDescent="0.25">
      <c r="F77">
        <v>76</v>
      </c>
      <c r="G77">
        <f t="shared" ca="1" si="25"/>
        <v>6</v>
      </c>
      <c r="H77">
        <f t="shared" ca="1" si="26"/>
        <v>6</v>
      </c>
      <c r="J77">
        <v>76</v>
      </c>
      <c r="K77">
        <f t="shared" ca="1" si="27"/>
        <v>25.649595550511183</v>
      </c>
      <c r="L77">
        <f t="shared" ca="1" si="28"/>
        <v>3</v>
      </c>
      <c r="O77">
        <v>76</v>
      </c>
      <c r="P77">
        <f t="shared" ca="1" si="31"/>
        <v>6</v>
      </c>
      <c r="Q77">
        <f t="shared" ca="1" si="32"/>
        <v>392</v>
      </c>
      <c r="R77">
        <f t="shared" ca="1" si="29"/>
        <v>3</v>
      </c>
      <c r="S77">
        <f t="shared" ca="1" si="33"/>
        <v>392</v>
      </c>
      <c r="T77">
        <f t="shared" ca="1" si="34"/>
        <v>0</v>
      </c>
      <c r="U77">
        <f t="shared" ca="1" si="30"/>
        <v>395</v>
      </c>
      <c r="V77">
        <f t="shared" ca="1" si="35"/>
        <v>3</v>
      </c>
      <c r="W77">
        <f t="shared" ca="1" si="36"/>
        <v>4</v>
      </c>
    </row>
    <row r="78" spans="6:23" x14ac:dyDescent="0.25">
      <c r="F78">
        <v>77</v>
      </c>
      <c r="G78">
        <f t="shared" ca="1" si="25"/>
        <v>6</v>
      </c>
      <c r="H78">
        <f t="shared" ca="1" si="26"/>
        <v>6</v>
      </c>
      <c r="J78">
        <v>77</v>
      </c>
      <c r="K78">
        <f t="shared" ca="1" si="27"/>
        <v>5.5265880537435645</v>
      </c>
      <c r="L78">
        <f t="shared" ca="1" si="28"/>
        <v>2</v>
      </c>
      <c r="O78">
        <v>77</v>
      </c>
      <c r="P78">
        <f t="shared" ca="1" si="31"/>
        <v>6</v>
      </c>
      <c r="Q78">
        <f t="shared" ca="1" si="32"/>
        <v>398</v>
      </c>
      <c r="R78">
        <f t="shared" ca="1" si="29"/>
        <v>2</v>
      </c>
      <c r="S78">
        <f t="shared" ca="1" si="33"/>
        <v>398</v>
      </c>
      <c r="T78">
        <f t="shared" ca="1" si="34"/>
        <v>0</v>
      </c>
      <c r="U78">
        <f t="shared" ca="1" si="30"/>
        <v>400</v>
      </c>
      <c r="V78">
        <f t="shared" ca="1" si="35"/>
        <v>2</v>
      </c>
      <c r="W78">
        <f t="shared" ca="1" si="36"/>
        <v>3</v>
      </c>
    </row>
    <row r="79" spans="6:23" x14ac:dyDescent="0.25">
      <c r="F79">
        <v>78</v>
      </c>
      <c r="G79">
        <f t="shared" ca="1" si="25"/>
        <v>8</v>
      </c>
      <c r="H79">
        <f t="shared" ca="1" si="26"/>
        <v>8</v>
      </c>
      <c r="J79">
        <v>78</v>
      </c>
      <c r="K79">
        <f t="shared" ca="1" si="27"/>
        <v>61.371753444933816</v>
      </c>
      <c r="L79">
        <f t="shared" ca="1" si="28"/>
        <v>4</v>
      </c>
      <c r="O79">
        <v>78</v>
      </c>
      <c r="P79">
        <f t="shared" ca="1" si="31"/>
        <v>8</v>
      </c>
      <c r="Q79">
        <f t="shared" ca="1" si="32"/>
        <v>406</v>
      </c>
      <c r="R79">
        <f t="shared" ca="1" si="29"/>
        <v>4</v>
      </c>
      <c r="S79">
        <f t="shared" ca="1" si="33"/>
        <v>406</v>
      </c>
      <c r="T79">
        <f t="shared" ca="1" si="34"/>
        <v>0</v>
      </c>
      <c r="U79">
        <f t="shared" ca="1" si="30"/>
        <v>410</v>
      </c>
      <c r="V79">
        <f t="shared" ca="1" si="35"/>
        <v>4</v>
      </c>
      <c r="W79">
        <f t="shared" ca="1" si="36"/>
        <v>6</v>
      </c>
    </row>
    <row r="80" spans="6:23" x14ac:dyDescent="0.25">
      <c r="F80">
        <v>79</v>
      </c>
      <c r="G80">
        <f t="shared" ca="1" si="25"/>
        <v>10</v>
      </c>
      <c r="H80">
        <f t="shared" ca="1" si="26"/>
        <v>10</v>
      </c>
      <c r="J80">
        <v>79</v>
      </c>
      <c r="K80">
        <f t="shared" ca="1" si="27"/>
        <v>62.934918582358236</v>
      </c>
      <c r="L80">
        <f t="shared" ca="1" si="28"/>
        <v>4</v>
      </c>
      <c r="O80">
        <v>79</v>
      </c>
      <c r="P80">
        <f t="shared" ca="1" si="31"/>
        <v>10</v>
      </c>
      <c r="Q80">
        <f t="shared" ca="1" si="32"/>
        <v>416</v>
      </c>
      <c r="R80">
        <f t="shared" ca="1" si="29"/>
        <v>4</v>
      </c>
      <c r="S80">
        <f t="shared" ca="1" si="33"/>
        <v>416</v>
      </c>
      <c r="T80">
        <f t="shared" ca="1" si="34"/>
        <v>0</v>
      </c>
      <c r="U80">
        <f t="shared" ca="1" si="30"/>
        <v>420</v>
      </c>
      <c r="V80">
        <f t="shared" ca="1" si="35"/>
        <v>4</v>
      </c>
      <c r="W80">
        <f t="shared" ca="1" si="36"/>
        <v>6</v>
      </c>
    </row>
    <row r="81" spans="6:23" x14ac:dyDescent="0.25">
      <c r="F81">
        <v>80</v>
      </c>
      <c r="G81">
        <f t="shared" ca="1" si="25"/>
        <v>1</v>
      </c>
      <c r="H81">
        <f t="shared" ca="1" si="26"/>
        <v>1</v>
      </c>
      <c r="J81">
        <v>80</v>
      </c>
      <c r="K81">
        <f t="shared" ca="1" si="27"/>
        <v>69.22978276174895</v>
      </c>
      <c r="L81">
        <f t="shared" ca="1" si="28"/>
        <v>5</v>
      </c>
      <c r="O81">
        <v>80</v>
      </c>
      <c r="P81">
        <f t="shared" ca="1" si="31"/>
        <v>1</v>
      </c>
      <c r="Q81">
        <f t="shared" ca="1" si="32"/>
        <v>417</v>
      </c>
      <c r="R81">
        <f t="shared" ca="1" si="29"/>
        <v>5</v>
      </c>
      <c r="S81">
        <f t="shared" ca="1" si="33"/>
        <v>420</v>
      </c>
      <c r="T81">
        <f t="shared" ca="1" si="34"/>
        <v>3</v>
      </c>
      <c r="U81">
        <f t="shared" ca="1" si="30"/>
        <v>425</v>
      </c>
      <c r="V81">
        <f t="shared" ca="1" si="35"/>
        <v>8</v>
      </c>
      <c r="W81">
        <f t="shared" ca="1" si="36"/>
        <v>0</v>
      </c>
    </row>
    <row r="82" spans="6:23" x14ac:dyDescent="0.25">
      <c r="F82">
        <v>81</v>
      </c>
      <c r="G82">
        <f t="shared" ca="1" si="25"/>
        <v>6</v>
      </c>
      <c r="H82">
        <f t="shared" ca="1" si="26"/>
        <v>6</v>
      </c>
      <c r="J82">
        <v>81</v>
      </c>
      <c r="K82">
        <f t="shared" ca="1" si="27"/>
        <v>50.645641142768127</v>
      </c>
      <c r="L82">
        <f t="shared" ca="1" si="28"/>
        <v>4</v>
      </c>
      <c r="O82">
        <v>81</v>
      </c>
      <c r="P82">
        <f t="shared" ca="1" si="31"/>
        <v>6</v>
      </c>
      <c r="Q82">
        <f t="shared" ca="1" si="32"/>
        <v>423</v>
      </c>
      <c r="R82">
        <f t="shared" ca="1" si="29"/>
        <v>4</v>
      </c>
      <c r="S82">
        <f t="shared" ca="1" si="33"/>
        <v>425</v>
      </c>
      <c r="T82">
        <f t="shared" ca="1" si="34"/>
        <v>2</v>
      </c>
      <c r="U82">
        <f t="shared" ca="1" si="30"/>
        <v>429</v>
      </c>
      <c r="V82">
        <f t="shared" ca="1" si="35"/>
        <v>6</v>
      </c>
      <c r="W82">
        <f t="shared" ca="1" si="36"/>
        <v>0</v>
      </c>
    </row>
    <row r="83" spans="6:23" x14ac:dyDescent="0.25">
      <c r="F83">
        <v>82</v>
      </c>
      <c r="G83">
        <f t="shared" ca="1" si="25"/>
        <v>4</v>
      </c>
      <c r="H83">
        <f t="shared" ca="1" si="26"/>
        <v>4</v>
      </c>
      <c r="J83">
        <v>82</v>
      </c>
      <c r="K83">
        <f t="shared" ca="1" si="27"/>
        <v>13.237585650233974</v>
      </c>
      <c r="L83">
        <f t="shared" ca="1" si="28"/>
        <v>2</v>
      </c>
      <c r="O83">
        <v>82</v>
      </c>
      <c r="P83">
        <f t="shared" ca="1" si="31"/>
        <v>4</v>
      </c>
      <c r="Q83">
        <f t="shared" ca="1" si="32"/>
        <v>427</v>
      </c>
      <c r="R83">
        <f t="shared" ca="1" si="29"/>
        <v>2</v>
      </c>
      <c r="S83">
        <f t="shared" ca="1" si="33"/>
        <v>429</v>
      </c>
      <c r="T83">
        <f t="shared" ca="1" si="34"/>
        <v>2</v>
      </c>
      <c r="U83">
        <f t="shared" ca="1" si="30"/>
        <v>431</v>
      </c>
      <c r="V83">
        <f t="shared" ca="1" si="35"/>
        <v>4</v>
      </c>
      <c r="W83">
        <f t="shared" ca="1" si="36"/>
        <v>0</v>
      </c>
    </row>
    <row r="84" spans="6:23" x14ac:dyDescent="0.25">
      <c r="F84">
        <v>83</v>
      </c>
      <c r="G84">
        <f t="shared" ca="1" si="25"/>
        <v>9</v>
      </c>
      <c r="H84">
        <f t="shared" ca="1" si="26"/>
        <v>9</v>
      </c>
      <c r="J84">
        <v>83</v>
      </c>
      <c r="K84">
        <f t="shared" ca="1" si="27"/>
        <v>47.681179916832583</v>
      </c>
      <c r="L84">
        <f t="shared" ca="1" si="28"/>
        <v>4</v>
      </c>
      <c r="O84">
        <v>83</v>
      </c>
      <c r="P84">
        <f t="shared" ca="1" si="31"/>
        <v>9</v>
      </c>
      <c r="Q84">
        <f t="shared" ca="1" si="32"/>
        <v>436</v>
      </c>
      <c r="R84">
        <f t="shared" ca="1" si="29"/>
        <v>4</v>
      </c>
      <c r="S84">
        <f t="shared" ca="1" si="33"/>
        <v>436</v>
      </c>
      <c r="T84">
        <f t="shared" ca="1" si="34"/>
        <v>0</v>
      </c>
      <c r="U84">
        <f t="shared" ca="1" si="30"/>
        <v>440</v>
      </c>
      <c r="V84">
        <f t="shared" ca="1" si="35"/>
        <v>4</v>
      </c>
      <c r="W84">
        <f t="shared" ca="1" si="36"/>
        <v>5</v>
      </c>
    </row>
    <row r="85" spans="6:23" x14ac:dyDescent="0.25">
      <c r="F85">
        <v>84</v>
      </c>
      <c r="G85">
        <f t="shared" ca="1" si="25"/>
        <v>4</v>
      </c>
      <c r="H85">
        <f t="shared" ca="1" si="26"/>
        <v>4</v>
      </c>
      <c r="J85">
        <v>84</v>
      </c>
      <c r="K85">
        <f t="shared" ca="1" si="27"/>
        <v>31.366704326802598</v>
      </c>
      <c r="L85">
        <f t="shared" ca="1" si="28"/>
        <v>3</v>
      </c>
      <c r="O85">
        <v>84</v>
      </c>
      <c r="P85">
        <f t="shared" ca="1" si="31"/>
        <v>4</v>
      </c>
      <c r="Q85">
        <f t="shared" ca="1" si="32"/>
        <v>440</v>
      </c>
      <c r="R85">
        <f t="shared" ca="1" si="29"/>
        <v>3</v>
      </c>
      <c r="S85">
        <f t="shared" ca="1" si="33"/>
        <v>440</v>
      </c>
      <c r="T85">
        <f t="shared" ca="1" si="34"/>
        <v>0</v>
      </c>
      <c r="U85">
        <f t="shared" ca="1" si="30"/>
        <v>443</v>
      </c>
      <c r="V85">
        <f t="shared" ca="1" si="35"/>
        <v>3</v>
      </c>
      <c r="W85">
        <f t="shared" ca="1" si="36"/>
        <v>0</v>
      </c>
    </row>
    <row r="86" spans="6:23" x14ac:dyDescent="0.25">
      <c r="F86">
        <v>85</v>
      </c>
      <c r="G86">
        <f t="shared" ca="1" si="25"/>
        <v>2</v>
      </c>
      <c r="H86">
        <f t="shared" ca="1" si="26"/>
        <v>2</v>
      </c>
      <c r="J86">
        <v>85</v>
      </c>
      <c r="K86">
        <f t="shared" ca="1" si="27"/>
        <v>49.362608184510478</v>
      </c>
      <c r="L86">
        <f t="shared" ca="1" si="28"/>
        <v>4</v>
      </c>
      <c r="O86">
        <v>85</v>
      </c>
      <c r="P86">
        <f t="shared" ca="1" si="31"/>
        <v>2</v>
      </c>
      <c r="Q86">
        <f t="shared" ca="1" si="32"/>
        <v>442</v>
      </c>
      <c r="R86">
        <f t="shared" ca="1" si="29"/>
        <v>4</v>
      </c>
      <c r="S86">
        <f t="shared" ca="1" si="33"/>
        <v>443</v>
      </c>
      <c r="T86">
        <f t="shared" ca="1" si="34"/>
        <v>1</v>
      </c>
      <c r="U86">
        <f t="shared" ca="1" si="30"/>
        <v>447</v>
      </c>
      <c r="V86">
        <f t="shared" ca="1" si="35"/>
        <v>5</v>
      </c>
      <c r="W86">
        <f t="shared" ca="1" si="36"/>
        <v>0</v>
      </c>
    </row>
    <row r="87" spans="6:23" x14ac:dyDescent="0.25">
      <c r="F87">
        <v>86</v>
      </c>
      <c r="G87">
        <f t="shared" ca="1" si="25"/>
        <v>6</v>
      </c>
      <c r="H87">
        <f t="shared" ca="1" si="26"/>
        <v>6</v>
      </c>
      <c r="J87">
        <v>86</v>
      </c>
      <c r="K87">
        <f t="shared" ca="1" si="27"/>
        <v>23.638924466891641</v>
      </c>
      <c r="L87">
        <f t="shared" ca="1" si="28"/>
        <v>3</v>
      </c>
      <c r="O87">
        <v>86</v>
      </c>
      <c r="P87">
        <f t="shared" ca="1" si="31"/>
        <v>6</v>
      </c>
      <c r="Q87">
        <f t="shared" ca="1" si="32"/>
        <v>448</v>
      </c>
      <c r="R87">
        <f t="shared" ca="1" si="29"/>
        <v>3</v>
      </c>
      <c r="S87">
        <f t="shared" ca="1" si="33"/>
        <v>448</v>
      </c>
      <c r="T87">
        <f t="shared" ca="1" si="34"/>
        <v>0</v>
      </c>
      <c r="U87">
        <f t="shared" ca="1" si="30"/>
        <v>451</v>
      </c>
      <c r="V87">
        <f t="shared" ca="1" si="35"/>
        <v>3</v>
      </c>
      <c r="W87">
        <f t="shared" ca="1" si="36"/>
        <v>1</v>
      </c>
    </row>
    <row r="88" spans="6:23" x14ac:dyDescent="0.25">
      <c r="F88">
        <v>87</v>
      </c>
      <c r="G88">
        <f t="shared" ca="1" si="25"/>
        <v>1</v>
      </c>
      <c r="H88">
        <f t="shared" ca="1" si="26"/>
        <v>1</v>
      </c>
      <c r="J88">
        <v>87</v>
      </c>
      <c r="K88">
        <f t="shared" ca="1" si="27"/>
        <v>57.54434638489365</v>
      </c>
      <c r="L88">
        <f t="shared" ca="1" si="28"/>
        <v>4</v>
      </c>
      <c r="O88">
        <v>87</v>
      </c>
      <c r="P88">
        <f t="shared" ca="1" si="31"/>
        <v>1</v>
      </c>
      <c r="Q88">
        <f t="shared" ca="1" si="32"/>
        <v>449</v>
      </c>
      <c r="R88">
        <f t="shared" ca="1" si="29"/>
        <v>4</v>
      </c>
      <c r="S88">
        <f t="shared" ca="1" si="33"/>
        <v>451</v>
      </c>
      <c r="T88">
        <f t="shared" ca="1" si="34"/>
        <v>2</v>
      </c>
      <c r="U88">
        <f t="shared" ca="1" si="30"/>
        <v>455</v>
      </c>
      <c r="V88">
        <f t="shared" ca="1" si="35"/>
        <v>6</v>
      </c>
      <c r="W88">
        <f t="shared" ca="1" si="36"/>
        <v>0</v>
      </c>
    </row>
    <row r="89" spans="6:23" x14ac:dyDescent="0.25">
      <c r="F89">
        <v>88</v>
      </c>
      <c r="G89">
        <f t="shared" ca="1" si="25"/>
        <v>4</v>
      </c>
      <c r="H89">
        <f t="shared" ca="1" si="26"/>
        <v>4</v>
      </c>
      <c r="J89">
        <v>88</v>
      </c>
      <c r="K89">
        <f t="shared" ca="1" si="27"/>
        <v>33.718793231097855</v>
      </c>
      <c r="L89">
        <f t="shared" ca="1" si="28"/>
        <v>3</v>
      </c>
      <c r="O89">
        <v>88</v>
      </c>
      <c r="P89">
        <f t="shared" ca="1" si="31"/>
        <v>4</v>
      </c>
      <c r="Q89">
        <f t="shared" ca="1" si="32"/>
        <v>453</v>
      </c>
      <c r="R89">
        <f t="shared" ca="1" si="29"/>
        <v>3</v>
      </c>
      <c r="S89">
        <f t="shared" ca="1" si="33"/>
        <v>455</v>
      </c>
      <c r="T89">
        <f t="shared" ca="1" si="34"/>
        <v>2</v>
      </c>
      <c r="U89">
        <f t="shared" ca="1" si="30"/>
        <v>458</v>
      </c>
      <c r="V89">
        <f t="shared" ca="1" si="35"/>
        <v>5</v>
      </c>
      <c r="W89">
        <f t="shared" ca="1" si="36"/>
        <v>0</v>
      </c>
    </row>
    <row r="90" spans="6:23" x14ac:dyDescent="0.25">
      <c r="F90">
        <v>89</v>
      </c>
      <c r="G90">
        <f t="shared" ca="1" si="25"/>
        <v>10</v>
      </c>
      <c r="H90">
        <f t="shared" ca="1" si="26"/>
        <v>10</v>
      </c>
      <c r="J90">
        <v>89</v>
      </c>
      <c r="K90">
        <f t="shared" ca="1" si="27"/>
        <v>21.925415129369586</v>
      </c>
      <c r="L90">
        <f t="shared" ca="1" si="28"/>
        <v>3</v>
      </c>
      <c r="O90">
        <v>89</v>
      </c>
      <c r="P90">
        <f t="shared" ca="1" si="31"/>
        <v>10</v>
      </c>
      <c r="Q90">
        <f t="shared" ca="1" si="32"/>
        <v>463</v>
      </c>
      <c r="R90">
        <f t="shared" ca="1" si="29"/>
        <v>3</v>
      </c>
      <c r="S90">
        <f t="shared" ca="1" si="33"/>
        <v>463</v>
      </c>
      <c r="T90">
        <f t="shared" ca="1" si="34"/>
        <v>0</v>
      </c>
      <c r="U90">
        <f t="shared" ca="1" si="30"/>
        <v>466</v>
      </c>
      <c r="V90">
        <f t="shared" ca="1" si="35"/>
        <v>3</v>
      </c>
      <c r="W90">
        <f t="shared" ca="1" si="36"/>
        <v>5</v>
      </c>
    </row>
    <row r="91" spans="6:23" x14ac:dyDescent="0.25">
      <c r="F91">
        <v>90</v>
      </c>
      <c r="G91">
        <f t="shared" ca="1" si="25"/>
        <v>7</v>
      </c>
      <c r="H91">
        <f t="shared" ca="1" si="26"/>
        <v>7</v>
      </c>
      <c r="J91">
        <v>90</v>
      </c>
      <c r="K91">
        <f t="shared" ca="1" si="27"/>
        <v>60.768013131013156</v>
      </c>
      <c r="L91">
        <f t="shared" ca="1" si="28"/>
        <v>4</v>
      </c>
      <c r="O91">
        <v>90</v>
      </c>
      <c r="P91">
        <f t="shared" ca="1" si="31"/>
        <v>7</v>
      </c>
      <c r="Q91">
        <f t="shared" ca="1" si="32"/>
        <v>470</v>
      </c>
      <c r="R91">
        <f t="shared" ca="1" si="29"/>
        <v>4</v>
      </c>
      <c r="S91">
        <f t="shared" ca="1" si="33"/>
        <v>470</v>
      </c>
      <c r="T91">
        <f t="shared" ca="1" si="34"/>
        <v>0</v>
      </c>
      <c r="U91">
        <f t="shared" ca="1" si="30"/>
        <v>474</v>
      </c>
      <c r="V91">
        <f t="shared" ca="1" si="35"/>
        <v>4</v>
      </c>
      <c r="W91">
        <f t="shared" ca="1" si="36"/>
        <v>4</v>
      </c>
    </row>
    <row r="92" spans="6:23" x14ac:dyDescent="0.25">
      <c r="F92">
        <v>91</v>
      </c>
      <c r="G92">
        <f t="shared" ca="1" si="25"/>
        <v>1</v>
      </c>
      <c r="H92">
        <f t="shared" ca="1" si="26"/>
        <v>1</v>
      </c>
      <c r="J92">
        <v>91</v>
      </c>
      <c r="K92">
        <f t="shared" ca="1" si="27"/>
        <v>9.8348538913111341</v>
      </c>
      <c r="L92">
        <f t="shared" ca="1" si="28"/>
        <v>2</v>
      </c>
      <c r="O92">
        <v>91</v>
      </c>
      <c r="P92">
        <f t="shared" ca="1" si="31"/>
        <v>1</v>
      </c>
      <c r="Q92">
        <f t="shared" ca="1" si="32"/>
        <v>471</v>
      </c>
      <c r="R92">
        <f t="shared" ca="1" si="29"/>
        <v>2</v>
      </c>
      <c r="S92">
        <f t="shared" ca="1" si="33"/>
        <v>474</v>
      </c>
      <c r="T92">
        <f t="shared" ca="1" si="34"/>
        <v>3</v>
      </c>
      <c r="U92">
        <f t="shared" ca="1" si="30"/>
        <v>476</v>
      </c>
      <c r="V92">
        <f t="shared" ca="1" si="35"/>
        <v>5</v>
      </c>
      <c r="W92">
        <f t="shared" ca="1" si="36"/>
        <v>0</v>
      </c>
    </row>
    <row r="93" spans="6:23" x14ac:dyDescent="0.25">
      <c r="F93">
        <v>92</v>
      </c>
      <c r="G93">
        <f t="shared" ca="1" si="25"/>
        <v>8</v>
      </c>
      <c r="H93">
        <f t="shared" ca="1" si="26"/>
        <v>8</v>
      </c>
      <c r="J93">
        <v>92</v>
      </c>
      <c r="K93">
        <f t="shared" ca="1" si="27"/>
        <v>69.758830412259798</v>
      </c>
      <c r="L93">
        <f t="shared" ca="1" si="28"/>
        <v>5</v>
      </c>
      <c r="O93">
        <v>92</v>
      </c>
      <c r="P93">
        <f t="shared" ca="1" si="31"/>
        <v>8</v>
      </c>
      <c r="Q93">
        <f t="shared" ca="1" si="32"/>
        <v>479</v>
      </c>
      <c r="R93">
        <f t="shared" ca="1" si="29"/>
        <v>5</v>
      </c>
      <c r="S93">
        <f t="shared" ca="1" si="33"/>
        <v>479</v>
      </c>
      <c r="T93">
        <f t="shared" ca="1" si="34"/>
        <v>0</v>
      </c>
      <c r="U93">
        <f t="shared" ca="1" si="30"/>
        <v>484</v>
      </c>
      <c r="V93">
        <f t="shared" ca="1" si="35"/>
        <v>5</v>
      </c>
      <c r="W93">
        <f t="shared" ca="1" si="36"/>
        <v>3</v>
      </c>
    </row>
    <row r="94" spans="6:23" x14ac:dyDescent="0.25">
      <c r="F94">
        <v>93</v>
      </c>
      <c r="G94">
        <f t="shared" ca="1" si="25"/>
        <v>2</v>
      </c>
      <c r="H94">
        <f t="shared" ca="1" si="26"/>
        <v>2</v>
      </c>
      <c r="J94">
        <v>93</v>
      </c>
      <c r="K94">
        <f t="shared" ca="1" si="27"/>
        <v>36.846788525596587</v>
      </c>
      <c r="L94">
        <f t="shared" ca="1" si="28"/>
        <v>4</v>
      </c>
      <c r="O94">
        <v>93</v>
      </c>
      <c r="P94">
        <f t="shared" ca="1" si="31"/>
        <v>2</v>
      </c>
      <c r="Q94">
        <f t="shared" ca="1" si="32"/>
        <v>481</v>
      </c>
      <c r="R94">
        <f t="shared" ca="1" si="29"/>
        <v>4</v>
      </c>
      <c r="S94">
        <f t="shared" ca="1" si="33"/>
        <v>484</v>
      </c>
      <c r="T94">
        <f t="shared" ca="1" si="34"/>
        <v>3</v>
      </c>
      <c r="U94">
        <f t="shared" ca="1" si="30"/>
        <v>488</v>
      </c>
      <c r="V94">
        <f t="shared" ca="1" si="35"/>
        <v>7</v>
      </c>
      <c r="W94">
        <f t="shared" ca="1" si="36"/>
        <v>0</v>
      </c>
    </row>
    <row r="95" spans="6:23" x14ac:dyDescent="0.25">
      <c r="F95">
        <v>94</v>
      </c>
      <c r="G95">
        <f t="shared" ca="1" si="25"/>
        <v>8</v>
      </c>
      <c r="H95">
        <f t="shared" ca="1" si="26"/>
        <v>8</v>
      </c>
      <c r="J95">
        <v>94</v>
      </c>
      <c r="K95">
        <f t="shared" ca="1" si="27"/>
        <v>0.98165055569517934</v>
      </c>
      <c r="L95">
        <f t="shared" ca="1" si="28"/>
        <v>1</v>
      </c>
      <c r="O95">
        <v>94</v>
      </c>
      <c r="P95">
        <f t="shared" ca="1" si="31"/>
        <v>8</v>
      </c>
      <c r="Q95">
        <f t="shared" ca="1" si="32"/>
        <v>489</v>
      </c>
      <c r="R95">
        <f t="shared" ca="1" si="29"/>
        <v>1</v>
      </c>
      <c r="S95">
        <f t="shared" ca="1" si="33"/>
        <v>489</v>
      </c>
      <c r="T95">
        <f t="shared" ca="1" si="34"/>
        <v>0</v>
      </c>
      <c r="U95">
        <f t="shared" ca="1" si="30"/>
        <v>490</v>
      </c>
      <c r="V95">
        <f t="shared" ca="1" si="35"/>
        <v>1</v>
      </c>
      <c r="W95">
        <f t="shared" ca="1" si="36"/>
        <v>1</v>
      </c>
    </row>
    <row r="96" spans="6:23" x14ac:dyDescent="0.25">
      <c r="F96">
        <v>95</v>
      </c>
      <c r="G96">
        <f t="shared" ca="1" si="25"/>
        <v>10</v>
      </c>
      <c r="H96">
        <f t="shared" ca="1" si="26"/>
        <v>10</v>
      </c>
      <c r="J96">
        <v>95</v>
      </c>
      <c r="K96">
        <f t="shared" ca="1" si="27"/>
        <v>67.200433727416225</v>
      </c>
      <c r="L96">
        <f t="shared" ca="1" si="28"/>
        <v>5</v>
      </c>
      <c r="O96">
        <v>95</v>
      </c>
      <c r="P96">
        <f t="shared" ca="1" si="31"/>
        <v>10</v>
      </c>
      <c r="Q96">
        <f t="shared" ca="1" si="32"/>
        <v>499</v>
      </c>
      <c r="R96">
        <f t="shared" ca="1" si="29"/>
        <v>5</v>
      </c>
      <c r="S96">
        <f t="shared" ca="1" si="33"/>
        <v>499</v>
      </c>
      <c r="T96">
        <f t="shared" ca="1" si="34"/>
        <v>0</v>
      </c>
      <c r="U96">
        <f t="shared" ca="1" si="30"/>
        <v>504</v>
      </c>
      <c r="V96">
        <f t="shared" ca="1" si="35"/>
        <v>5</v>
      </c>
      <c r="W96">
        <f t="shared" ca="1" si="36"/>
        <v>9</v>
      </c>
    </row>
    <row r="97" spans="6:23" x14ac:dyDescent="0.25">
      <c r="F97">
        <v>96</v>
      </c>
      <c r="G97">
        <f t="shared" ca="1" si="25"/>
        <v>7</v>
      </c>
      <c r="H97">
        <f t="shared" ca="1" si="26"/>
        <v>7</v>
      </c>
      <c r="J97">
        <v>96</v>
      </c>
      <c r="K97">
        <f t="shared" ca="1" si="27"/>
        <v>20.140751532119637</v>
      </c>
      <c r="L97">
        <f t="shared" ca="1" si="28"/>
        <v>3</v>
      </c>
      <c r="O97">
        <v>96</v>
      </c>
      <c r="P97">
        <f t="shared" ca="1" si="31"/>
        <v>7</v>
      </c>
      <c r="Q97">
        <f t="shared" ca="1" si="32"/>
        <v>506</v>
      </c>
      <c r="R97">
        <f t="shared" ca="1" si="29"/>
        <v>3</v>
      </c>
      <c r="S97">
        <f t="shared" ca="1" si="33"/>
        <v>506</v>
      </c>
      <c r="T97">
        <f t="shared" ca="1" si="34"/>
        <v>0</v>
      </c>
      <c r="U97">
        <f t="shared" ca="1" si="30"/>
        <v>509</v>
      </c>
      <c r="V97">
        <f t="shared" ca="1" si="35"/>
        <v>3</v>
      </c>
      <c r="W97">
        <f t="shared" ca="1" si="36"/>
        <v>2</v>
      </c>
    </row>
    <row r="98" spans="6:23" x14ac:dyDescent="0.25">
      <c r="F98">
        <v>97</v>
      </c>
      <c r="G98">
        <f t="shared" ca="1" si="25"/>
        <v>8</v>
      </c>
      <c r="H98">
        <f t="shared" ref="H98:H101" ca="1" si="37">G98</f>
        <v>8</v>
      </c>
      <c r="J98">
        <v>97</v>
      </c>
      <c r="K98">
        <f t="shared" ca="1" si="27"/>
        <v>13.662069189968074</v>
      </c>
      <c r="L98">
        <f t="shared" ref="L98:L101" ca="1" si="38">IF(K98&lt;=5,1,IF(K98&lt;=15,2,IF(K98&lt;=35,3,IF(K98&lt;=65,4,IF(K98&lt;=90,5,6)))))</f>
        <v>2</v>
      </c>
      <c r="O98">
        <v>97</v>
      </c>
      <c r="P98">
        <f t="shared" ca="1" si="31"/>
        <v>8</v>
      </c>
      <c r="Q98">
        <f t="shared" ca="1" si="32"/>
        <v>514</v>
      </c>
      <c r="R98">
        <f t="shared" ca="1" si="29"/>
        <v>2</v>
      </c>
      <c r="S98">
        <f t="shared" ca="1" si="33"/>
        <v>514</v>
      </c>
      <c r="T98">
        <f t="shared" ca="1" si="34"/>
        <v>0</v>
      </c>
      <c r="U98">
        <f ca="1">Q98+T98+R98</f>
        <v>516</v>
      </c>
      <c r="V98">
        <f t="shared" ca="1" si="35"/>
        <v>2</v>
      </c>
      <c r="W98">
        <f t="shared" ca="1" si="36"/>
        <v>5</v>
      </c>
    </row>
    <row r="99" spans="6:23" x14ac:dyDescent="0.25">
      <c r="F99">
        <v>98</v>
      </c>
      <c r="G99">
        <f t="shared" ca="1" si="25"/>
        <v>6</v>
      </c>
      <c r="H99">
        <f t="shared" ca="1" si="37"/>
        <v>6</v>
      </c>
      <c r="J99">
        <v>98</v>
      </c>
      <c r="K99">
        <f t="shared" ca="1" si="27"/>
        <v>59.697760614466844</v>
      </c>
      <c r="L99">
        <f t="shared" ca="1" si="38"/>
        <v>4</v>
      </c>
      <c r="O99">
        <v>98</v>
      </c>
      <c r="P99">
        <f t="shared" ca="1" si="31"/>
        <v>6</v>
      </c>
      <c r="Q99">
        <f ca="1">Q98+P99</f>
        <v>520</v>
      </c>
      <c r="R99">
        <f t="shared" ca="1" si="29"/>
        <v>4</v>
      </c>
      <c r="S99">
        <f t="shared" ca="1" si="33"/>
        <v>520</v>
      </c>
      <c r="T99">
        <f t="shared" ca="1" si="34"/>
        <v>0</v>
      </c>
      <c r="U99">
        <f ca="1">Q99+T99+R99</f>
        <v>524</v>
      </c>
      <c r="V99">
        <f ca="1">U99-Q99</f>
        <v>4</v>
      </c>
      <c r="W99">
        <f t="shared" ca="1" si="36"/>
        <v>4</v>
      </c>
    </row>
    <row r="100" spans="6:23" x14ac:dyDescent="0.25">
      <c r="F100">
        <v>99</v>
      </c>
      <c r="G100">
        <f t="shared" ca="1" si="25"/>
        <v>3</v>
      </c>
      <c r="H100">
        <f t="shared" ca="1" si="37"/>
        <v>3</v>
      </c>
      <c r="J100">
        <v>99</v>
      </c>
      <c r="K100">
        <f t="shared" ca="1" si="27"/>
        <v>7.8029784299763154</v>
      </c>
      <c r="L100">
        <f t="shared" ca="1" si="38"/>
        <v>2</v>
      </c>
      <c r="O100">
        <v>99</v>
      </c>
      <c r="P100">
        <f t="shared" ca="1" si="31"/>
        <v>3</v>
      </c>
      <c r="Q100">
        <f ca="1">Q99+P100</f>
        <v>523</v>
      </c>
      <c r="R100">
        <f t="shared" ca="1" si="29"/>
        <v>2</v>
      </c>
      <c r="S100">
        <f t="shared" ca="1" si="33"/>
        <v>524</v>
      </c>
      <c r="T100">
        <f t="shared" ca="1" si="34"/>
        <v>1</v>
      </c>
      <c r="U100">
        <f ca="1">Q100+T100+R100</f>
        <v>526</v>
      </c>
      <c r="V100">
        <f ca="1">U100-Q100</f>
        <v>3</v>
      </c>
      <c r="W100">
        <f t="shared" ca="1" si="36"/>
        <v>0</v>
      </c>
    </row>
    <row r="101" spans="6:23" ht="15.75" thickBot="1" x14ac:dyDescent="0.3">
      <c r="F101">
        <v>100</v>
      </c>
      <c r="G101">
        <f t="shared" ca="1" si="25"/>
        <v>7</v>
      </c>
      <c r="H101">
        <f t="shared" ca="1" si="37"/>
        <v>7</v>
      </c>
      <c r="J101">
        <v>100</v>
      </c>
      <c r="K101">
        <f t="shared" ca="1" si="27"/>
        <v>48.913785024189117</v>
      </c>
      <c r="L101">
        <f t="shared" ca="1" si="38"/>
        <v>4</v>
      </c>
      <c r="O101">
        <v>100</v>
      </c>
      <c r="P101">
        <f t="shared" ca="1" si="31"/>
        <v>7</v>
      </c>
      <c r="Q101">
        <f ca="1">Q100+P101</f>
        <v>530</v>
      </c>
      <c r="R101">
        <f t="shared" ca="1" si="29"/>
        <v>4</v>
      </c>
      <c r="S101">
        <f t="shared" ca="1" si="33"/>
        <v>530</v>
      </c>
      <c r="T101">
        <f t="shared" ca="1" si="34"/>
        <v>0</v>
      </c>
      <c r="U101">
        <f ca="1">Q101+T101+R101</f>
        <v>534</v>
      </c>
      <c r="V101">
        <f ca="1">U101-Q101</f>
        <v>4</v>
      </c>
      <c r="W101">
        <f t="shared" ca="1" si="36"/>
        <v>4</v>
      </c>
    </row>
    <row r="102" spans="6:23" ht="24" thickTop="1" thickBot="1" x14ac:dyDescent="0.5">
      <c r="F102" s="31" t="s">
        <v>34</v>
      </c>
      <c r="G102" s="32"/>
      <c r="H102" s="33"/>
      <c r="J102" s="31" t="s">
        <v>35</v>
      </c>
      <c r="K102" s="32"/>
      <c r="L102" s="33"/>
      <c r="O102" s="2" t="s">
        <v>16</v>
      </c>
      <c r="P102" s="2">
        <f ca="1">SUM(P2:P101)</f>
        <v>530</v>
      </c>
      <c r="Q102" s="2"/>
      <c r="R102" s="2">
        <f ca="1">SUM(R2:R101)</f>
        <v>367</v>
      </c>
      <c r="S102" s="2"/>
      <c r="T102" s="2">
        <f ca="1">SUM(T2:T101)</f>
        <v>126</v>
      </c>
      <c r="U102" s="2"/>
      <c r="V102" s="2">
        <f ca="1">SUM(V2:V101)</f>
        <v>493</v>
      </c>
      <c r="W102" s="2">
        <f ca="1">SUM(W2:W101)</f>
        <v>167</v>
      </c>
    </row>
    <row r="103" spans="6:23" ht="21" thickTop="1" x14ac:dyDescent="0.35">
      <c r="F103" s="30"/>
      <c r="G103" s="30"/>
      <c r="H103" s="30"/>
      <c r="O103" s="4"/>
      <c r="P103" s="4"/>
      <c r="Q103" s="4"/>
      <c r="R103" s="4"/>
      <c r="S103" s="3" t="s">
        <v>36</v>
      </c>
      <c r="T103" s="4"/>
      <c r="U103" s="4"/>
      <c r="V103" s="4"/>
      <c r="W103" s="4"/>
    </row>
  </sheetData>
  <mergeCells count="5">
    <mergeCell ref="A45:B45"/>
    <mergeCell ref="F103:H103"/>
    <mergeCell ref="F102:H102"/>
    <mergeCell ref="J102:L102"/>
    <mergeCell ref="A3:B3"/>
  </mergeCells>
  <conditionalFormatting sqref="T2:T10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{8DCDC22A-5EAC-45F3-B27E-462022003260}</x14:id>
        </ext>
      </extLst>
    </cfRule>
  </conditionalFormatting>
  <conditionalFormatting sqref="W2:W10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{294C7847-47C3-410B-90BF-660E21455668}</x14:id>
        </ext>
      </extLst>
    </cfRule>
  </conditionalFormatting>
  <conditionalFormatting sqref="R2:R10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{FB48B65C-CBB9-4F6E-8F4F-F23F81A71C00}</x14:id>
        </ext>
      </extLst>
    </cfRule>
  </conditionalFormatting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CDC22A-5EAC-45F3-B27E-462022003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T2:T101</xm:sqref>
        </x14:conditionalFormatting>
        <x14:conditionalFormatting xmlns:xm="http://schemas.microsoft.com/office/excel/2006/main">
          <x14:cfRule type="dataBar" id="{294C7847-47C3-410B-90BF-660E214556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W2:W101</xm:sqref>
        </x14:conditionalFormatting>
        <x14:conditionalFormatting xmlns:xm="http://schemas.microsoft.com/office/excel/2006/main">
          <x14:cfRule type="dataBar" id="{FB48B65C-CBB9-4F6E-8F4F-F23F81A71C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R2:R101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</dc:creator>
  <cp:lastModifiedBy>Windows User</cp:lastModifiedBy>
  <dcterms:created xsi:type="dcterms:W3CDTF">2018-05-05T07:08:21Z</dcterms:created>
  <dcterms:modified xsi:type="dcterms:W3CDTF">2018-08-14T22:02:58Z</dcterms:modified>
</cp:coreProperties>
</file>