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trlProps/ctrlProp2.xml" ContentType="application/vnd.ms-excel.controlproperties+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hidePivotFieldList="1" defaultThemeVersion="202300"/>
  <mc:AlternateContent xmlns:mc="http://schemas.openxmlformats.org/markup-compatibility/2006">
    <mc:Choice Requires="x15">
      <x15ac:absPath xmlns:x15ac="http://schemas.microsoft.com/office/spreadsheetml/2010/11/ac" url="C:\Users\ww\Desktop\Downloads\"/>
    </mc:Choice>
  </mc:AlternateContent>
  <xr:revisionPtr revIDLastSave="0" documentId="8_{D6DCC06D-CB52-42E7-A3DC-8D0E0E170300}" xr6:coauthVersionLast="47" xr6:coauthVersionMax="47" xr10:uidLastSave="{00000000-0000-0000-0000-000000000000}"/>
  <bookViews>
    <workbookView xWindow="-120" yWindow="-120" windowWidth="20730" windowHeight="11160" xr2:uid="{2F42B1B6-3237-41E2-B3A2-C13BF05CF4BA}"/>
  </bookViews>
  <sheets>
    <sheet name="Group chart" sheetId="3" r:id="rId1"/>
    <sheet name="Pivote table group" sheetId="1" r:id="rId2"/>
    <sheet name="p1" sheetId="8" r:id="rId3"/>
    <sheet name="p2" sheetId="9" r:id="rId4"/>
    <sheet name="p3" sheetId="10" r:id="rId5"/>
    <sheet name="p4" sheetId="11" r:id="rId6"/>
    <sheet name="data for dashboard" sheetId="7" r:id="rId7"/>
    <sheet name="Dashboard" sheetId="13" r:id="rId8"/>
    <sheet name="Macro" sheetId="14" r:id="rId9"/>
  </sheets>
  <definedNames>
    <definedName name="Slicer_Customer_ID">#N/A</definedName>
    <definedName name="Slicer_Duration">#N/A</definedName>
    <definedName name="Slicer_Month">#N/A</definedName>
    <definedName name="Slicer_Representative">#N/A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 i="7" l="1"/>
  <c r="F21" i="7"/>
  <c r="F20" i="7"/>
  <c r="F19" i="7"/>
  <c r="F18" i="7"/>
  <c r="F17" i="7"/>
  <c r="F16" i="7"/>
  <c r="F15" i="7"/>
  <c r="F14" i="7"/>
  <c r="F13" i="7"/>
  <c r="F12" i="7"/>
  <c r="F11" i="7"/>
  <c r="F10" i="7"/>
  <c r="F9" i="7"/>
  <c r="F8" i="7"/>
  <c r="F7" i="7"/>
  <c r="F6" i="7"/>
  <c r="F5" i="7"/>
  <c r="F4" i="7"/>
  <c r="F3" i="7"/>
  <c r="F2" i="7"/>
  <c r="F2" i="1"/>
  <c r="F3" i="1"/>
  <c r="F4" i="1"/>
  <c r="F5" i="1"/>
  <c r="F6" i="1"/>
  <c r="F7" i="1"/>
  <c r="F8" i="1"/>
  <c r="F9" i="1"/>
  <c r="F10" i="1"/>
  <c r="F11" i="1"/>
  <c r="F12" i="1"/>
  <c r="F13" i="1"/>
  <c r="F14" i="1"/>
  <c r="F15" i="1"/>
  <c r="F16" i="1"/>
  <c r="F17" i="1"/>
  <c r="F18" i="1"/>
  <c r="F19" i="1"/>
  <c r="F20" i="1"/>
  <c r="F21" i="1"/>
  <c r="F22" i="1"/>
  <c r="B12" i="3"/>
</calcChain>
</file>

<file path=xl/sharedStrings.xml><?xml version="1.0" encoding="utf-8"?>
<sst xmlns="http://schemas.openxmlformats.org/spreadsheetml/2006/main" count="217" uniqueCount="68">
  <si>
    <t>Customer ID</t>
  </si>
  <si>
    <t>Duration</t>
  </si>
  <si>
    <t>Purchase Amount</t>
  </si>
  <si>
    <t>Representative</t>
  </si>
  <si>
    <t>Date of call</t>
  </si>
  <si>
    <t>C0008</t>
  </si>
  <si>
    <t>C0006</t>
  </si>
  <si>
    <t>C0011</t>
  </si>
  <si>
    <t>C0012</t>
  </si>
  <si>
    <t>C0004</t>
  </si>
  <si>
    <t>C0013</t>
  </si>
  <si>
    <t>C0007</t>
  </si>
  <si>
    <t>C0001</t>
  </si>
  <si>
    <t>C0010</t>
  </si>
  <si>
    <t>C0015</t>
  </si>
  <si>
    <t>C0003</t>
  </si>
  <si>
    <t>C0014</t>
  </si>
  <si>
    <t>R03</t>
  </si>
  <si>
    <t>R04</t>
  </si>
  <si>
    <t>R02</t>
  </si>
  <si>
    <t>R05</t>
  </si>
  <si>
    <t>R01</t>
  </si>
  <si>
    <t>1. Top 10 Customer record</t>
  </si>
  <si>
    <t>2.Month Wise Customer Record</t>
  </si>
  <si>
    <t>3.0-35 Duration wise</t>
  </si>
  <si>
    <t>4. Customer ID wise Purchase Amount Total</t>
  </si>
  <si>
    <t>Row Labels</t>
  </si>
  <si>
    <t>Grand Total</t>
  </si>
  <si>
    <t>Sum of Purchase Amount</t>
  </si>
  <si>
    <t>Sum of Duration</t>
  </si>
  <si>
    <t>Q.1</t>
  </si>
  <si>
    <t>Q.2</t>
  </si>
  <si>
    <t>Month</t>
  </si>
  <si>
    <t>September</t>
  </si>
  <si>
    <t>October</t>
  </si>
  <si>
    <t>November</t>
  </si>
  <si>
    <t>December</t>
  </si>
  <si>
    <t>Sep</t>
  </si>
  <si>
    <t>Oct</t>
  </si>
  <si>
    <t>Nov</t>
  </si>
  <si>
    <t>Dec</t>
  </si>
  <si>
    <t>2010</t>
  </si>
  <si>
    <t>Q.4</t>
  </si>
  <si>
    <t>13-42</t>
  </si>
  <si>
    <t>43-72</t>
  </si>
  <si>
    <t>73-102</t>
  </si>
  <si>
    <t>103-132</t>
  </si>
  <si>
    <t>133-162</t>
  </si>
  <si>
    <t>163-192</t>
  </si>
  <si>
    <t xml:space="preserve">  |</t>
  </si>
  <si>
    <t>:}</t>
  </si>
  <si>
    <t>13-22</t>
  </si>
  <si>
    <t>23-32</t>
  </si>
  <si>
    <t>33-42</t>
  </si>
  <si>
    <t>43-52</t>
  </si>
  <si>
    <t>63-72</t>
  </si>
  <si>
    <t>73-82</t>
  </si>
  <si>
    <t>83-92</t>
  </si>
  <si>
    <t>93-102</t>
  </si>
  <si>
    <t>113-122</t>
  </si>
  <si>
    <t>123-132</t>
  </si>
  <si>
    <t>153-162</t>
  </si>
  <si>
    <t>163-172</t>
  </si>
  <si>
    <t>173-182</t>
  </si>
  <si>
    <t>Roll no</t>
  </si>
  <si>
    <t>Sub1</t>
  </si>
  <si>
    <t>Sub2</t>
  </si>
  <si>
    <t>Sub3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</si>
</sst>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8"/>
      <name val="Aptos Narrow"/>
      <family val="2"/>
      <scheme val="minor"/>
    </font>
    <font>
      <sz val="11"/>
      <color rgb="FF000000"/>
      <name val="Aptos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4">
    <dxf>
      <numFmt numFmtId="20" formatCode="d\-mmm\-yy"/>
    </dxf>
    <dxf>
      <numFmt numFmtId="20" formatCode="d\-mmm\-yy"/>
    </dxf>
    <dxf>
      <numFmt numFmtId="20" formatCode="d\-mmm\-yy"/>
    </dxf>
    <dxf>
      <numFmt numFmtId="20" formatCode="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4 Advance excel.xlsx]Group chart!PivotTable3</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'Group chart'!$B$3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'Group chart'!$A$4:$A$10</c:f>
              <c:strCache>
                <c:ptCount val="6"/>
                <c:pt idx="0">
                  <c:v>13-42</c:v>
                </c:pt>
                <c:pt idx="1">
                  <c:v>43-72</c:v>
                </c:pt>
                <c:pt idx="2">
                  <c:v>73-102</c:v>
                </c:pt>
                <c:pt idx="3">
                  <c:v>103-132</c:v>
                </c:pt>
                <c:pt idx="4">
                  <c:v>133-162</c:v>
                </c:pt>
                <c:pt idx="5">
                  <c:v>163-192</c:v>
                </c:pt>
              </c:strCache>
            </c:strRef>
          </c:cat>
          <c:val>
            <c:numRef>
              <c:f>'Group chart'!$B$4:$B$10</c:f>
              <c:numCache>
                <c:formatCode>General</c:formatCode>
                <c:ptCount val="6"/>
                <c:pt idx="0">
                  <c:v>187</c:v>
                </c:pt>
                <c:pt idx="1">
                  <c:v>400</c:v>
                </c:pt>
                <c:pt idx="2">
                  <c:v>579</c:v>
                </c:pt>
                <c:pt idx="3">
                  <c:v>366</c:v>
                </c:pt>
                <c:pt idx="4">
                  <c:v>105</c:v>
                </c:pt>
                <c:pt idx="5">
                  <c:v>184</c:v>
                </c:pt>
              </c:numCache>
            </c:numRef>
          </c:val>
          <c:extLst>
            <c:ext xmlns:c16="http://schemas.microsoft.com/office/drawing/2014/chart" uri="{C3380CC4-5D6E-409C-BE32-E72D297353CC}">
              <c16:uniqueId val="{00000000-B1D5-416D-8670-D11ACE34BEAA}"/>
            </c:ext>
          </c:extLst>
        </c:ser>
        <c:dLbls>
          <c:showLegendKey val="0"/>
          <c:showVal val="0"/>
          <c:showCatName val="0"/>
          <c:showSerName val="0"/>
          <c:showPercent val="0"/>
          <c:showBubbleSize val="0"/>
        </c:dLbls>
        <c:gapWidth val="150"/>
        <c:axId val="684257400"/>
        <c:axId val="684252360"/>
      </c:barChart>
      <c:catAx>
        <c:axId val="684257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52360"/>
        <c:crosses val="autoZero"/>
        <c:auto val="1"/>
        <c:lblAlgn val="ctr"/>
        <c:lblOffset val="100"/>
        <c:noMultiLvlLbl val="0"/>
      </c:catAx>
      <c:valAx>
        <c:axId val="684252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57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[Week 4 Advance excel.xlsx]p1!PivotTable2</c:name>
    <c:fmtId val="2"/>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ID wise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'p1'!$B$3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'p1'!$A$4:$A$16</c:f>
              <c:strCache>
                <c:ptCount val="12"/>
                <c:pt idx="0">
                  <c:v>C0001</c:v>
                </c:pt>
                <c:pt idx="1">
                  <c:v>C0003</c:v>
                </c:pt>
                <c:pt idx="2">
                  <c:v>C0004</c:v>
                </c:pt>
                <c:pt idx="3">
                  <c:v>C0006</c:v>
                </c:pt>
                <c:pt idx="4">
                  <c:v>C0007</c:v>
                </c:pt>
                <c:pt idx="5">
                  <c:v>C0008</c:v>
                </c:pt>
                <c:pt idx="6">
                  <c:v>C0010</c:v>
                </c:pt>
                <c:pt idx="7">
                  <c:v>C0011</c:v>
                </c:pt>
                <c:pt idx="8">
                  <c:v>C0012</c:v>
                </c:pt>
                <c:pt idx="9">
                  <c:v>C0013</c:v>
                </c:pt>
                <c:pt idx="10">
                  <c:v>C0014</c:v>
                </c:pt>
                <c:pt idx="11">
                  <c:v>C0015</c:v>
                </c:pt>
              </c:strCache>
            </c:strRef>
          </c:cat>
          <c:val>
            <c:numRef>
              <c:f>'p1'!$B$4:$B$16</c:f>
              <c:numCache>
                <c:formatCode>General</c:formatCode>
                <c:ptCount val="12"/>
                <c:pt idx="0">
                  <c:v>80</c:v>
                </c:pt>
                <c:pt idx="1">
                  <c:v>165</c:v>
                </c:pt>
                <c:pt idx="2">
                  <c:v>132</c:v>
                </c:pt>
                <c:pt idx="3">
                  <c:v>265</c:v>
                </c:pt>
                <c:pt idx="4">
                  <c:v>60</c:v>
                </c:pt>
                <c:pt idx="5">
                  <c:v>90</c:v>
                </c:pt>
                <c:pt idx="6">
                  <c:v>239</c:v>
                </c:pt>
                <c:pt idx="7">
                  <c:v>248</c:v>
                </c:pt>
                <c:pt idx="8">
                  <c:v>63</c:v>
                </c:pt>
                <c:pt idx="9">
                  <c:v>341</c:v>
                </c:pt>
                <c:pt idx="10">
                  <c:v>78</c:v>
                </c:pt>
                <c:pt idx="11">
                  <c:v>60</c:v>
                </c:pt>
              </c:numCache>
            </c:numRef>
          </c:val>
          <c:extLst>
            <c:ext xmlns:c16="http://schemas.microsoft.com/office/drawing/2014/chart" uri="{C3380CC4-5D6E-409C-BE32-E72D297353CC}">
              <c16:uniqueId val="{00000000-5418-4260-81A2-B15F8E11DE2A}"/>
            </c:ext>
          </c:extLst>
        </c:ser>
        <c:dLbls>
          <c:dLblPos val="outEnd"/>
          <c:showLegendKey val="0"/>
          <c:showVal val="1"/>
          <c:showCatName val="0"/>
          <c:showSerName val="0"/>
          <c:showPercent val="0"/>
          <c:showBubbleSize val="0"/>
        </c:dLbls>
        <c:gapWidth val="100"/>
        <c:overlap val="-24"/>
        <c:axId val="654025096"/>
        <c:axId val="654026536"/>
      </c:barChart>
      <c:catAx>
        <c:axId val="654025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54026536"/>
        <c:crosses val="autoZero"/>
        <c:auto val="1"/>
        <c:lblAlgn val="ctr"/>
        <c:lblOffset val="100"/>
        <c:noMultiLvlLbl val="0"/>
      </c:catAx>
      <c:valAx>
        <c:axId val="654026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54025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25400" cap="flat" cmpd="sng" algn="ctr">
      <a:solidFill>
        <a:schemeClr val="lt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[Week 4 Advance excel.xlsx]p2!PivotTable3</c:name>
    <c:fmtId val="2"/>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Months</a:t>
            </a:r>
            <a:r>
              <a:rPr lang="en-US" baseline="0"/>
              <a:t> Wise</a:t>
            </a:r>
          </a:p>
        </c:rich>
      </c:tx>
      <c:overlay val="0"/>
      <c:spPr>
        <a:solidFill>
          <a:schemeClr val="lt1"/>
        </a:solidFill>
        <a:ln w="19050" cap="flat" cmpd="sng" algn="ctr">
          <a:solidFill>
            <a:schemeClr val="accent2"/>
          </a:solidFill>
          <a:prstDash val="solid"/>
          <a:miter lim="800000"/>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'p2'!$B$3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'p2'!$A$4:$A$8</c:f>
              <c:strCache>
                <c:ptCount val="4"/>
                <c:pt idx="0">
                  <c:v>September</c:v>
                </c:pt>
                <c:pt idx="1">
                  <c:v>October</c:v>
                </c:pt>
                <c:pt idx="2">
                  <c:v>November</c:v>
                </c:pt>
                <c:pt idx="3">
                  <c:v>December</c:v>
                </c:pt>
              </c:strCache>
            </c:strRef>
          </c:cat>
          <c:val>
            <c:numRef>
              <c:f>'p2'!$B$4:$B$8</c:f>
              <c:numCache>
                <c:formatCode>General</c:formatCode>
                <c:ptCount val="4"/>
                <c:pt idx="0">
                  <c:v>253</c:v>
                </c:pt>
                <c:pt idx="1">
                  <c:v>261</c:v>
                </c:pt>
                <c:pt idx="2">
                  <c:v>842</c:v>
                </c:pt>
                <c:pt idx="3">
                  <c:v>465</c:v>
                </c:pt>
              </c:numCache>
            </c:numRef>
          </c:val>
          <c:extLst>
            <c:ext xmlns:c16="http://schemas.microsoft.com/office/drawing/2014/chart" uri="{C3380CC4-5D6E-409C-BE32-E72D297353CC}">
              <c16:uniqueId val="{00000000-79E8-462A-80B3-AA2A7DBB178F}"/>
            </c:ext>
          </c:extLst>
        </c:ser>
        <c:dLbls>
          <c:showLegendKey val="0"/>
          <c:showVal val="0"/>
          <c:showCatName val="0"/>
          <c:showSerName val="0"/>
          <c:showPercent val="0"/>
          <c:showBubbleSize val="0"/>
        </c:dLbls>
        <c:gapWidth val="150"/>
        <c:overlap val="100"/>
        <c:axId val="653951296"/>
        <c:axId val="653956336"/>
      </c:barChart>
      <c:catAx>
        <c:axId val="653951296"/>
        <c:scaling>
          <c:orientation val="minMax"/>
        </c:scaling>
        <c:delete val="0"/>
        <c:axPos val="b"/>
        <c:numFmt formatCode="General" sourceLinked="1"/>
        <c:majorTickMark val="none"/>
        <c:minorTickMark val="none"/>
        <c:tickLblPos val="nextTo"/>
        <c:spPr>
          <a:solidFill>
            <a:schemeClr val="accent2">
              <a:lumMod val="20000"/>
              <a:lumOff val="80000"/>
            </a:schemeClr>
          </a:solidFill>
          <a:ln w="9525" cap="flat" cmpd="sng" algn="ctr">
            <a:solidFill>
              <a:srgbClr val="FFC000"/>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53956336"/>
        <c:crosses val="autoZero"/>
        <c:auto val="1"/>
        <c:lblAlgn val="ctr"/>
        <c:lblOffset val="100"/>
        <c:noMultiLvlLbl val="0"/>
      </c:catAx>
      <c:valAx>
        <c:axId val="65395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2"/>
          </a:solid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53951296"/>
        <c:crosses val="autoZero"/>
        <c:crossBetween val="between"/>
      </c:valAx>
      <c:spPr>
        <a:noFill/>
        <a:ln>
          <a:noFill/>
        </a:ln>
        <a:effectLst/>
      </c:spPr>
    </c:plotArea>
    <c:legend>
      <c:legendPos val="r"/>
      <c:overlay val="0"/>
      <c:spPr>
        <a:solidFill>
          <a:schemeClr val="accent5">
            <a:lumMod val="20000"/>
            <a:lumOff val="80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25400" cap="flat" cmpd="sng" algn="ctr">
      <a:solidFill>
        <a:schemeClr val="lt1"/>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4 Advance excel.xlsx]p3!PivotTable4</c:name>
    <c:fmtId val="5"/>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a:t>Duration</a:t>
            </a:r>
            <a:r>
              <a:rPr lang="en-US" baseline="0"/>
              <a:t> wise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'p3'!$A$4:$A$17</c:f>
              <c:strCache>
                <c:ptCount val="13"/>
                <c:pt idx="0">
                  <c:v>13-22</c:v>
                </c:pt>
                <c:pt idx="1">
                  <c:v>23-32</c:v>
                </c:pt>
                <c:pt idx="2">
                  <c:v>33-42</c:v>
                </c:pt>
                <c:pt idx="3">
                  <c:v>43-52</c:v>
                </c:pt>
                <c:pt idx="4">
                  <c:v>63-72</c:v>
                </c:pt>
                <c:pt idx="5">
                  <c:v>73-82</c:v>
                </c:pt>
                <c:pt idx="6">
                  <c:v>83-92</c:v>
                </c:pt>
                <c:pt idx="7">
                  <c:v>93-102</c:v>
                </c:pt>
                <c:pt idx="8">
                  <c:v>113-122</c:v>
                </c:pt>
                <c:pt idx="9">
                  <c:v>123-132</c:v>
                </c:pt>
                <c:pt idx="10">
                  <c:v>153-162</c:v>
                </c:pt>
                <c:pt idx="11">
                  <c:v>163-172</c:v>
                </c:pt>
                <c:pt idx="12">
                  <c:v>173-182</c:v>
                </c:pt>
              </c:strCache>
            </c:strRef>
          </c:cat>
          <c:val>
            <c:numRef>
              <c:f>'p3'!$B$4:$B$17</c:f>
              <c:numCache>
                <c:formatCode>General</c:formatCode>
                <c:ptCount val="13"/>
                <c:pt idx="0">
                  <c:v>32</c:v>
                </c:pt>
                <c:pt idx="1">
                  <c:v>63</c:v>
                </c:pt>
                <c:pt idx="2">
                  <c:v>92</c:v>
                </c:pt>
                <c:pt idx="3">
                  <c:v>195</c:v>
                </c:pt>
                <c:pt idx="4">
                  <c:v>205</c:v>
                </c:pt>
                <c:pt idx="5">
                  <c:v>256</c:v>
                </c:pt>
                <c:pt idx="6">
                  <c:v>60</c:v>
                </c:pt>
                <c:pt idx="7">
                  <c:v>263</c:v>
                </c:pt>
                <c:pt idx="8">
                  <c:v>42</c:v>
                </c:pt>
                <c:pt idx="9">
                  <c:v>324</c:v>
                </c:pt>
                <c:pt idx="10">
                  <c:v>105</c:v>
                </c:pt>
                <c:pt idx="11">
                  <c:v>160</c:v>
                </c:pt>
                <c:pt idx="12">
                  <c:v>24</c:v>
                </c:pt>
              </c:numCache>
            </c:numRef>
          </c:val>
          <c:extLst>
            <c:ext xmlns:c16="http://schemas.microsoft.com/office/drawing/2014/chart" uri="{C3380CC4-5D6E-409C-BE32-E72D297353CC}">
              <c16:uniqueId val="{00000000-687A-4474-8266-7EA7AF7E7682}"/>
            </c:ext>
          </c:extLst>
        </c:ser>
        <c:dLbls>
          <c:showLegendKey val="0"/>
          <c:showVal val="0"/>
          <c:showCatName val="0"/>
          <c:showSerName val="0"/>
          <c:showPercent val="0"/>
          <c:showBubbleSize val="0"/>
        </c:dLbls>
        <c:gapWidth val="150"/>
        <c:shape val="box"/>
        <c:axId val="797877208"/>
        <c:axId val="797881888"/>
        <c:axId val="0"/>
      </c:bar3DChart>
      <c:catAx>
        <c:axId val="797877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97881888"/>
        <c:crosses val="autoZero"/>
        <c:auto val="1"/>
        <c:lblAlgn val="ctr"/>
        <c:lblOffset val="100"/>
        <c:noMultiLvlLbl val="0"/>
      </c:catAx>
      <c:valAx>
        <c:axId val="7978818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97877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25400" cap="flat" cmpd="sng" algn="ctr">
      <a:solidFill>
        <a:schemeClr val="lt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4 Advance excel.xlsx]p4!PivotTable5</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Representative</a:t>
            </a:r>
            <a:r>
              <a:rPr lang="en-US" baseline="0"/>
              <a:t>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5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'p4'!$B$3</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'p4'!$A$4:$A$9</c:f>
              <c:strCache>
                <c:ptCount val="5"/>
                <c:pt idx="0">
                  <c:v>R01</c:v>
                </c:pt>
                <c:pt idx="1">
                  <c:v>R02</c:v>
                </c:pt>
                <c:pt idx="2">
                  <c:v>R03</c:v>
                </c:pt>
                <c:pt idx="3">
                  <c:v>R04</c:v>
                </c:pt>
                <c:pt idx="4">
                  <c:v>R05</c:v>
                </c:pt>
              </c:strCache>
            </c:strRef>
          </c:cat>
          <c:val>
            <c:numRef>
              <c:f>'p4'!$B$4:$B$9</c:f>
              <c:numCache>
                <c:formatCode>General</c:formatCode>
                <c:ptCount val="5"/>
                <c:pt idx="0">
                  <c:v>255</c:v>
                </c:pt>
                <c:pt idx="1">
                  <c:v>328</c:v>
                </c:pt>
                <c:pt idx="2">
                  <c:v>374</c:v>
                </c:pt>
                <c:pt idx="3">
                  <c:v>607</c:v>
                </c:pt>
                <c:pt idx="4">
                  <c:v>257</c:v>
                </c:pt>
              </c:numCache>
            </c:numRef>
          </c:val>
          <c:extLst>
            <c:ext xmlns:c16="http://schemas.microsoft.com/office/drawing/2014/chart" uri="{C3380CC4-5D6E-409C-BE32-E72D297353CC}">
              <c16:uniqueId val="{00000000-4330-4190-A8F1-4B06B2B13A7F}"/>
            </c:ext>
          </c:extLst>
        </c:ser>
        <c:dLbls>
          <c:showLegendKey val="0"/>
          <c:showVal val="0"/>
          <c:showCatName val="0"/>
          <c:showSerName val="0"/>
          <c:showPercent val="0"/>
          <c:showBubbleSize val="0"/>
        </c:dLbls>
        <c:gapWidth val="150"/>
        <c:shape val="box"/>
        <c:axId val="846206440"/>
        <c:axId val="846207160"/>
        <c:axId val="0"/>
      </c:bar3DChart>
      <c:catAx>
        <c:axId val="846206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46207160"/>
        <c:crosses val="autoZero"/>
        <c:auto val="1"/>
        <c:lblAlgn val="ctr"/>
        <c:lblOffset val="100"/>
        <c:noMultiLvlLbl val="0"/>
      </c:catAx>
      <c:valAx>
        <c:axId val="846207160"/>
        <c:scaling>
          <c:orientation val="minMax"/>
        </c:scaling>
        <c:delete val="0"/>
        <c:axPos val="l"/>
        <c:majorGridlines>
          <c:spPr>
            <a:ln w="12700" cap="flat" cmpd="sng" algn="ctr">
              <a:solidFill>
                <a:schemeClr val="accent2"/>
              </a:solid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46206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25400" cap="flat" cmpd="sng" algn="ctr">
      <a:solidFill>
        <a:schemeClr val="bg2"/>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66675</xdr:colOff>
      <xdr:row>0</xdr:row>
      <xdr:rowOff>90487</xdr:rowOff>
    </xdr:from>
    <xdr:to>
      <xdr:col>9</xdr:col>
      <xdr:colOff>371475</xdr:colOff>
      <xdr:row>14</xdr:row>
      <xdr:rowOff>166687</xdr:rowOff>
    </xdr:to>
    <xdr:graphicFrame macro="">
      <xdr:nvGraphicFramePr>
        <xdr:cNvPr id="2" name="Chart 1">
          <a:extLst>
            <a:ext uri="{FF2B5EF4-FFF2-40B4-BE49-F238E27FC236}">
              <a16:creationId xmlns:a16="http://schemas.microsoft.com/office/drawing/2014/main" id="{537D9F96-A68E-B457-BC48-18BD8A770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15</xdr:col>
          <xdr:colOff>304800</xdr:colOff>
          <xdr:row>1</xdr:row>
          <xdr:rowOff>152400</xdr:rowOff>
        </xdr:from>
        <xdr:to>
          <xdr:col>17</xdr:col>
          <xdr:colOff>133350</xdr:colOff>
          <xdr:row>4</xdr:row>
          <xdr:rowOff>142875</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500-000001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Aptos Narrow"/>
                </a:rPr>
                <a:t>Macrosheet</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38100</xdr:rowOff>
    </xdr:from>
    <xdr:to>
      <xdr:col>5</xdr:col>
      <xdr:colOff>238125</xdr:colOff>
      <xdr:row>11</xdr:row>
      <xdr:rowOff>161925</xdr:rowOff>
    </xdr:to>
    <xdr:graphicFrame macro="">
      <xdr:nvGraphicFramePr>
        <xdr:cNvPr id="2" name="Chart 1">
          <a:extLst>
            <a:ext uri="{FF2B5EF4-FFF2-40B4-BE49-F238E27FC236}">
              <a16:creationId xmlns:a16="http://schemas.microsoft.com/office/drawing/2014/main" id="{5E34D782-93B1-DE08-CBB7-5347FB1BE1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295275</xdr:colOff>
      <xdr:row>0</xdr:row>
      <xdr:rowOff>38099</xdr:rowOff>
    </xdr:from>
    <xdr:to>
      <xdr:col>11</xdr:col>
      <xdr:colOff>390525</xdr:colOff>
      <xdr:row>12</xdr:row>
      <xdr:rowOff>180975</xdr:rowOff>
    </xdr:to>
    <xdr:graphicFrame macro="">
      <xdr:nvGraphicFramePr>
        <xdr:cNvPr id="3" name="Chart 1">
          <a:extLst>
            <a:ext uri="{FF2B5EF4-FFF2-40B4-BE49-F238E27FC236}">
              <a16:creationId xmlns:a16="http://schemas.microsoft.com/office/drawing/2014/main" id="{5C5DD8DB-E8E7-9F23-5E3F-8E3910204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12</xdr:row>
      <xdr:rowOff>9524</xdr:rowOff>
    </xdr:from>
    <xdr:to>
      <xdr:col>5</xdr:col>
      <xdr:colOff>257175</xdr:colOff>
      <xdr:row>22</xdr:row>
      <xdr:rowOff>180975</xdr:rowOff>
    </xdr:to>
    <xdr:graphicFrame macro="">
      <xdr:nvGraphicFramePr>
        <xdr:cNvPr id="4" name="Chart 1">
          <a:extLst>
            <a:ext uri="{FF2B5EF4-FFF2-40B4-BE49-F238E27FC236}">
              <a16:creationId xmlns:a16="http://schemas.microsoft.com/office/drawing/2014/main" id="{8DE425F4-19F0-E4D5-EA31-A0BAA313C9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338136</xdr:colOff>
      <xdr:row>12</xdr:row>
      <xdr:rowOff>85724</xdr:rowOff>
    </xdr:from>
    <xdr:to>
      <xdr:col>11</xdr:col>
      <xdr:colOff>314325</xdr:colOff>
      <xdr:row>23</xdr:row>
      <xdr:rowOff>123825</xdr:rowOff>
    </xdr:to>
    <xdr:graphicFrame macro="">
      <xdr:nvGraphicFramePr>
        <xdr:cNvPr id="5" name="Chart 1">
          <a:extLst>
            <a:ext uri="{FF2B5EF4-FFF2-40B4-BE49-F238E27FC236}">
              <a16:creationId xmlns:a16="http://schemas.microsoft.com/office/drawing/2014/main" id="{DE718618-D6C5-DB46-0069-95436E02A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190500</xdr:colOff>
      <xdr:row>10</xdr:row>
      <xdr:rowOff>123825</xdr:rowOff>
    </xdr:from>
    <xdr:to>
      <xdr:col>16</xdr:col>
      <xdr:colOff>552450</xdr:colOff>
      <xdr:row>21</xdr:row>
      <xdr:rowOff>0</xdr:rowOff>
    </xdr:to>
    <mc:AlternateContent xmlns:mc="http://schemas.openxmlformats.org/markup-compatibility/2006" xmlns:a14="http://schemas.microsoft.com/office/drawing/2010/main">
      <mc:Choice Requires="a14">
        <xdr:graphicFrame macro="">
          <xdr:nvGraphicFramePr>
            <xdr:cNvPr id="9" name="Representative">
              <a:extLst>
                <a:ext uri="{FF2B5EF4-FFF2-40B4-BE49-F238E27FC236}">
                  <a16:creationId xmlns:a16="http://schemas.microsoft.com/office/drawing/2014/main" id="{5B0035D6-C268-C2A6-32FA-F72B4E32E739}"/>
                </a:ext>
              </a:extLst>
            </xdr:cNvPr>
            <xdr:cNvGraphicFramePr/>
          </xdr:nvGraphicFramePr>
          <xdr:xfrm>
            <a:off x="0" y="0"/>
            <a:ext cx="0" cy="0"/>
          </xdr:xfrm>
          <a:graphic>
            <a:graphicData uri="http://schemas.microsoft.com/office/drawing/2010/slicer">
              <sle:slicer xmlns:sle="http://schemas.microsoft.com/office/drawing/2010/slicer" name="Representative"/>
            </a:graphicData>
          </a:graphic>
        </xdr:graphicFrame>
      </mc:Choice>
      <mc:Fallback xmlns="">
        <xdr:sp macro="" textlink="">
          <xdr:nvSpPr>
            <xdr:cNvPr id="0" name=""/>
            <xdr:cNvSpPr>
              <a:spLocks noTextEdit="1"/>
            </xdr:cNvSpPr>
          </xdr:nvSpPr>
          <xdr:spPr>
            <a:xfrm>
              <a:off x="8724900" y="2028825"/>
              <a:ext cx="1581150"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323850</xdr:colOff>
      <xdr:row>0</xdr:row>
      <xdr:rowOff>104774</xdr:rowOff>
    </xdr:from>
    <xdr:to>
      <xdr:col>14</xdr:col>
      <xdr:colOff>171450</xdr:colOff>
      <xdr:row>13</xdr:row>
      <xdr:rowOff>152399</xdr:rowOff>
    </xdr:to>
    <mc:AlternateContent xmlns:mc="http://schemas.openxmlformats.org/markup-compatibility/2006" xmlns:a14="http://schemas.microsoft.com/office/drawing/2010/main">
      <mc:Choice Requires="a14">
        <xdr:graphicFrame macro="">
          <xdr:nvGraphicFramePr>
            <xdr:cNvPr id="10" name="Customer ID">
              <a:extLst>
                <a:ext uri="{FF2B5EF4-FFF2-40B4-BE49-F238E27FC236}">
                  <a16:creationId xmlns:a16="http://schemas.microsoft.com/office/drawing/2014/main" id="{0B512F7B-A4A4-07CD-D4CB-2430D81A935E}"/>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mlns="">
        <xdr:sp macro="" textlink="">
          <xdr:nvSpPr>
            <xdr:cNvPr id="0" name=""/>
            <xdr:cNvSpPr>
              <a:spLocks noTextEdit="1"/>
            </xdr:cNvSpPr>
          </xdr:nvSpPr>
          <xdr:spPr>
            <a:xfrm>
              <a:off x="7029450" y="104774"/>
              <a:ext cx="16764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276225</xdr:colOff>
      <xdr:row>0</xdr:row>
      <xdr:rowOff>9525</xdr:rowOff>
    </xdr:from>
    <xdr:to>
      <xdr:col>16</xdr:col>
      <xdr:colOff>333375</xdr:colOff>
      <xdr:row>10</xdr:row>
      <xdr:rowOff>76200</xdr:rowOff>
    </xdr:to>
    <mc:AlternateContent xmlns:mc="http://schemas.openxmlformats.org/markup-compatibility/2006" xmlns:a14="http://schemas.microsoft.com/office/drawing/2010/main">
      <mc:Choice Requires="a14">
        <xdr:graphicFrame macro="">
          <xdr:nvGraphicFramePr>
            <xdr:cNvPr id="11" name="Month">
              <a:extLst>
                <a:ext uri="{FF2B5EF4-FFF2-40B4-BE49-F238E27FC236}">
                  <a16:creationId xmlns:a16="http://schemas.microsoft.com/office/drawing/2014/main" id="{FF716F9D-EC2A-A80E-595F-4B3CC2CC748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810625" y="9525"/>
              <a:ext cx="1276350"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523875</xdr:colOff>
      <xdr:row>0</xdr:row>
      <xdr:rowOff>19050</xdr:rowOff>
    </xdr:from>
    <xdr:to>
      <xdr:col>19</xdr:col>
      <xdr:colOff>523875</xdr:colOff>
      <xdr:row>14</xdr:row>
      <xdr:rowOff>19050</xdr:rowOff>
    </xdr:to>
    <mc:AlternateContent xmlns:mc="http://schemas.openxmlformats.org/markup-compatibility/2006" xmlns:a14="http://schemas.microsoft.com/office/drawing/2010/main">
      <mc:Choice Requires="a14">
        <xdr:graphicFrame macro="">
          <xdr:nvGraphicFramePr>
            <xdr:cNvPr id="12" name="Duration">
              <a:extLst>
                <a:ext uri="{FF2B5EF4-FFF2-40B4-BE49-F238E27FC236}">
                  <a16:creationId xmlns:a16="http://schemas.microsoft.com/office/drawing/2014/main" id="{7C22D451-7E9B-AB3E-CC1F-DDC12B354AE8}"/>
                </a:ext>
              </a:extLst>
            </xdr:cNvPr>
            <xdr:cNvGraphicFramePr/>
          </xdr:nvGraphicFramePr>
          <xdr:xfrm>
            <a:off x="0" y="0"/>
            <a:ext cx="0" cy="0"/>
          </xdr:xfrm>
          <a:graphic>
            <a:graphicData uri="http://schemas.microsoft.com/office/drawing/2010/slicer">
              <sle:slicer xmlns:sle="http://schemas.microsoft.com/office/drawing/2010/slicer" name="Duration"/>
            </a:graphicData>
          </a:graphic>
        </xdr:graphicFrame>
      </mc:Choice>
      <mc:Fallback xmlns="">
        <xdr:sp macro="" textlink="">
          <xdr:nvSpPr>
            <xdr:cNvPr id="0" name=""/>
            <xdr:cNvSpPr>
              <a:spLocks noTextEdit="1"/>
            </xdr:cNvSpPr>
          </xdr:nvSpPr>
          <xdr:spPr>
            <a:xfrm>
              <a:off x="10277475" y="190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17</xdr:col>
          <xdr:colOff>133350</xdr:colOff>
          <xdr:row>2</xdr:row>
          <xdr:rowOff>38100</xdr:rowOff>
        </xdr:from>
        <xdr:to>
          <xdr:col>18</xdr:col>
          <xdr:colOff>400050</xdr:colOff>
          <xdr:row>4</xdr:row>
          <xdr:rowOff>76200</xdr:rowOff>
        </xdr:to>
        <xdr:sp macro="" textlink="">
          <xdr:nvSpPr>
            <xdr:cNvPr id="3073" name="Button 1" hidden="1">
              <a:extLst>
                <a:ext uri="{63B3BB69-23CF-44E3-9099-C40C66FF867C}">
                  <a14:compatExt spid="_x0000_s3073"/>
                </a:ext>
                <a:ext uri="{FF2B5EF4-FFF2-40B4-BE49-F238E27FC236}">
                  <a16:creationId xmlns:a16="http://schemas.microsoft.com/office/drawing/2014/main" id="{00000000-0008-0000-0800-000001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Aptos Narrow"/>
                </a:rPr>
                <a:t>p4sheet</a:t>
              </a:r>
            </a:p>
          </xdr:txBody>
        </xdr:sp>
        <xdr:clientData fPrintsWithSheet="0"/>
      </xdr:twoCellAnchor>
    </mc:Choice>
    <mc:Fallback/>
  </mc:AlternateContent>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w" refreshedDate="45515.959490162037" createdVersion="8" refreshedVersion="8" minRefreshableVersion="3" recordCount="21" xr:uid="{6A8AF78A-7B8D-494A-923E-3945CC57E4C6}">
  <cacheSource type="worksheet">
    <worksheetSource name="Table1"/>
  </cacheSource>
  <cacheFields count="9">
    <cacheField name="Customer ID" numFmtId="0">
      <sharedItems count="12">
        <s v="C0008"/>
        <s v="C0006"/>
        <s v="C0011"/>
        <s v="C0004"/>
        <s v="C0013"/>
        <s v="C0007"/>
        <s v="C0012"/>
        <s v="C0001"/>
        <s v="C0010"/>
        <s v="C0015"/>
        <s v="C0003"/>
        <s v="C0014"/>
      </sharedItems>
    </cacheField>
    <cacheField name="Duration" numFmtId="0">
      <sharedItems containsSemiMixedTypes="0" containsString="0" containsNumber="1" containsInteger="1" minValue="13" maxValue="176" count="21">
        <n v="114"/>
        <n v="168"/>
        <n v="49"/>
        <n v="81"/>
        <n v="128"/>
        <n v="38"/>
        <n v="95"/>
        <n v="100"/>
        <n v="84"/>
        <n v="74"/>
        <n v="28"/>
        <n v="160"/>
        <n v="101"/>
        <n v="124"/>
        <n v="13"/>
        <n v="79"/>
        <n v="69"/>
        <n v="50"/>
        <n v="67"/>
        <n v="176"/>
        <n v="131"/>
      </sharedItems>
      <fieldGroup base="1">
        <rangePr startNum="13" endNum="176" groupInterval="30"/>
        <groupItems count="8">
          <s v="&lt;13"/>
          <s v="13-42"/>
          <s v="43-72"/>
          <s v="73-102"/>
          <s v="103-132"/>
          <s v="133-162"/>
          <s v="163-192"/>
          <s v="&gt;193"/>
        </groupItems>
      </fieldGroup>
    </cacheField>
    <cacheField name="Purchase Amount" numFmtId="0">
      <sharedItems containsSemiMixedTypes="0" containsString="0" containsNumber="1" containsInteger="1" minValue="24" maxValue="215"/>
    </cacheField>
    <cacheField name="Representative" numFmtId="0">
      <sharedItems count="5">
        <s v="R03"/>
        <s v="R02"/>
        <s v="R05"/>
        <s v="R01"/>
        <s v="R04"/>
      </sharedItems>
    </cacheField>
    <cacheField name="Date of call" numFmtId="15">
      <sharedItems containsSemiMixedTypes="0" containsNonDate="0" containsDate="1" containsString="0" minDate="2010-09-15T00:00:00" maxDate="2010-12-07T00:00:00" count="20">
        <d v="2010-10-11T00:00:00"/>
        <d v="2010-11-15T00:00:00"/>
        <d v="2010-09-28T00:00:00"/>
        <d v="2010-12-02T00:00:00"/>
        <d v="2010-11-06T00:00:00"/>
        <d v="2010-11-28T00:00:00"/>
        <d v="2010-11-20T00:00:00"/>
        <d v="2010-10-04T00:00:00"/>
        <d v="2010-10-10T00:00:00"/>
        <d v="2010-11-04T00:00:00"/>
        <d v="2010-11-14T00:00:00"/>
        <d v="2010-11-25T00:00:00"/>
        <d v="2010-11-18T00:00:00"/>
        <d v="2010-12-06T00:00:00"/>
        <d v="2010-11-26T00:00:00"/>
        <d v="2010-12-04T00:00:00"/>
        <d v="2010-09-29T00:00:00"/>
        <d v="2010-12-01T00:00:00"/>
        <d v="2010-10-16T00:00:00"/>
        <d v="2010-09-15T00:00:00"/>
      </sharedItems>
      <fieldGroup par="8"/>
    </cacheField>
    <cacheField name="Month" numFmtId="15">
      <sharedItems count="4">
        <s v="October"/>
        <s v="November"/>
        <s v="September"/>
        <s v="December"/>
      </sharedItems>
    </cacheField>
    <cacheField name="Days (Date of call)" numFmtId="0" databaseField="0">
      <fieldGroup base="4">
        <rangePr groupBy="days" startDate="2010-09-15T00:00:00" endDate="2010-12-07T00:00:00"/>
        <groupItems count="368">
          <s v="&lt;9/15/201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7/2010"/>
        </groupItems>
      </fieldGroup>
    </cacheField>
    <cacheField name="Months (Date of call)" numFmtId="0" databaseField="0">
      <fieldGroup base="4">
        <rangePr groupBy="months" startDate="2010-09-15T00:00:00" endDate="2010-12-07T00:00:00"/>
        <groupItems count="14">
          <s v="&lt;9/15/2010"/>
          <s v="Jan"/>
          <s v="Feb"/>
          <s v="Mar"/>
          <s v="Apr"/>
          <s v="May"/>
          <s v="Jun"/>
          <s v="Jul"/>
          <s v="Aug"/>
          <s v="Sep"/>
          <s v="Oct"/>
          <s v="Nov"/>
          <s v="Dec"/>
          <s v="&gt;12/7/2010"/>
        </groupItems>
      </fieldGroup>
    </cacheField>
    <cacheField name="Years (Date of call)" numFmtId="0" databaseField="0">
      <fieldGroup base="4">
        <rangePr groupBy="years" startDate="2010-09-15T00:00:00" endDate="2010-12-07T00:00:00"/>
        <groupItems count="3">
          <s v="&lt;9/15/2010"/>
          <s v="2010"/>
          <s v="&gt;12/7/201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w" refreshedDate="45516.800017939815" createdVersion="8" refreshedVersion="8" minRefreshableVersion="3" recordCount="21" xr:uid="{49DF47B6-34F0-4285-9040-B3E96390AEAF}">
  <cacheSource type="worksheet">
    <worksheetSource name="Table14"/>
  </cacheSource>
  <cacheFields count="6">
    <cacheField name="Customer ID" numFmtId="0">
      <sharedItems count="12">
        <s v="C0008"/>
        <s v="C0006"/>
        <s v="C0011"/>
        <s v="C0004"/>
        <s v="C0013"/>
        <s v="C0007"/>
        <s v="C0012"/>
        <s v="C0001"/>
        <s v="C0010"/>
        <s v="C0015"/>
        <s v="C0003"/>
        <s v="C0014"/>
      </sharedItems>
    </cacheField>
    <cacheField name="Duration" numFmtId="0">
      <sharedItems containsSemiMixedTypes="0" containsString="0" containsNumber="1" containsInteger="1" minValue="13" maxValue="176" count="21">
        <n v="114"/>
        <n v="168"/>
        <n v="49"/>
        <n v="81"/>
        <n v="128"/>
        <n v="38"/>
        <n v="95"/>
        <n v="100"/>
        <n v="84"/>
        <n v="74"/>
        <n v="28"/>
        <n v="160"/>
        <n v="101"/>
        <n v="124"/>
        <n v="13"/>
        <n v="79"/>
        <n v="69"/>
        <n v="50"/>
        <n v="67"/>
        <n v="176"/>
        <n v="131"/>
      </sharedItems>
      <fieldGroup base="1">
        <rangePr startNum="13" endNum="176" groupInterval="10"/>
        <groupItems count="19">
          <s v="&lt;13"/>
          <s v="13-22"/>
          <s v="23-32"/>
          <s v="33-42"/>
          <s v="43-52"/>
          <s v="53-62"/>
          <s v="63-72"/>
          <s v="73-82"/>
          <s v="83-92"/>
          <s v="93-102"/>
          <s v="103-112"/>
          <s v="113-122"/>
          <s v="123-132"/>
          <s v="133-142"/>
          <s v="143-152"/>
          <s v="153-162"/>
          <s v="163-172"/>
          <s v="173-182"/>
          <s v="&gt;183"/>
        </groupItems>
      </fieldGroup>
    </cacheField>
    <cacheField name="Purchase Amount" numFmtId="0">
      <sharedItems containsSemiMixedTypes="0" containsString="0" containsNumber="1" containsInteger="1" minValue="24" maxValue="215"/>
    </cacheField>
    <cacheField name="Representative" numFmtId="0">
      <sharedItems count="5">
        <s v="R03"/>
        <s v="R02"/>
        <s v="R05"/>
        <s v="R01"/>
        <s v="R04"/>
      </sharedItems>
    </cacheField>
    <cacheField name="Date of call" numFmtId="15">
      <sharedItems containsSemiMixedTypes="0" containsNonDate="0" containsDate="1" containsString="0" minDate="2010-09-15T00:00:00" maxDate="2010-12-07T00:00:00"/>
    </cacheField>
    <cacheField name="Month" numFmtId="15">
      <sharedItems count="4">
        <s v="October"/>
        <s v="November"/>
        <s v="September"/>
        <s v="December"/>
      </sharedItems>
    </cacheField>
  </cacheFields>
  <extLst>
    <ext xmlns:x14="http://schemas.microsoft.com/office/spreadsheetml/2009/9/main" uri="{725AE2AE-9491-48be-B2B4-4EB974FC3084}">
      <x14:pivotCacheDefinition pivotCacheId="5666007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n v="42"/>
    <x v="0"/>
    <x v="0"/>
    <x v="0"/>
  </r>
  <r>
    <x v="1"/>
    <x v="1"/>
    <n v="160"/>
    <x v="0"/>
    <x v="1"/>
    <x v="1"/>
  </r>
  <r>
    <x v="2"/>
    <x v="2"/>
    <n v="135"/>
    <x v="1"/>
    <x v="2"/>
    <x v="2"/>
  </r>
  <r>
    <x v="2"/>
    <x v="3"/>
    <n v="50"/>
    <x v="2"/>
    <x v="3"/>
    <x v="3"/>
  </r>
  <r>
    <x v="2"/>
    <x v="4"/>
    <n v="31"/>
    <x v="3"/>
    <x v="4"/>
    <x v="1"/>
  </r>
  <r>
    <x v="3"/>
    <x v="5"/>
    <n v="92"/>
    <x v="4"/>
    <x v="5"/>
    <x v="1"/>
  </r>
  <r>
    <x v="0"/>
    <x v="6"/>
    <n v="48"/>
    <x v="1"/>
    <x v="6"/>
    <x v="1"/>
  </r>
  <r>
    <x v="4"/>
    <x v="7"/>
    <n v="135"/>
    <x v="4"/>
    <x v="7"/>
    <x v="0"/>
  </r>
  <r>
    <x v="5"/>
    <x v="8"/>
    <n v="60"/>
    <x v="2"/>
    <x v="8"/>
    <x v="0"/>
  </r>
  <r>
    <x v="4"/>
    <x v="9"/>
    <n v="66"/>
    <x v="3"/>
    <x v="9"/>
    <x v="1"/>
  </r>
  <r>
    <x v="6"/>
    <x v="10"/>
    <n v="63"/>
    <x v="2"/>
    <x v="10"/>
    <x v="1"/>
  </r>
  <r>
    <x v="1"/>
    <x v="11"/>
    <n v="105"/>
    <x v="1"/>
    <x v="11"/>
    <x v="1"/>
  </r>
  <r>
    <x v="7"/>
    <x v="12"/>
    <n v="80"/>
    <x v="3"/>
    <x v="12"/>
    <x v="1"/>
  </r>
  <r>
    <x v="8"/>
    <x v="13"/>
    <n v="215"/>
    <x v="4"/>
    <x v="13"/>
    <x v="3"/>
  </r>
  <r>
    <x v="2"/>
    <x v="14"/>
    <n v="32"/>
    <x v="0"/>
    <x v="14"/>
    <x v="1"/>
  </r>
  <r>
    <x v="4"/>
    <x v="15"/>
    <n v="140"/>
    <x v="0"/>
    <x v="15"/>
    <x v="3"/>
  </r>
  <r>
    <x v="3"/>
    <x v="16"/>
    <n v="40"/>
    <x v="1"/>
    <x v="16"/>
    <x v="2"/>
  </r>
  <r>
    <x v="9"/>
    <x v="17"/>
    <n v="60"/>
    <x v="2"/>
    <x v="17"/>
    <x v="3"/>
  </r>
  <r>
    <x v="10"/>
    <x v="18"/>
    <n v="165"/>
    <x v="4"/>
    <x v="5"/>
    <x v="1"/>
  </r>
  <r>
    <x v="8"/>
    <x v="19"/>
    <n v="24"/>
    <x v="2"/>
    <x v="18"/>
    <x v="0"/>
  </r>
  <r>
    <x v="11"/>
    <x v="20"/>
    <n v="78"/>
    <x v="3"/>
    <x v="19"/>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n v="42"/>
    <x v="0"/>
    <d v="2010-10-11T00:00:00"/>
    <x v="0"/>
  </r>
  <r>
    <x v="1"/>
    <x v="1"/>
    <n v="160"/>
    <x v="0"/>
    <d v="2010-11-15T00:00:00"/>
    <x v="1"/>
  </r>
  <r>
    <x v="2"/>
    <x v="2"/>
    <n v="135"/>
    <x v="1"/>
    <d v="2010-09-28T00:00:00"/>
    <x v="2"/>
  </r>
  <r>
    <x v="2"/>
    <x v="3"/>
    <n v="50"/>
    <x v="2"/>
    <d v="2010-12-02T00:00:00"/>
    <x v="3"/>
  </r>
  <r>
    <x v="2"/>
    <x v="4"/>
    <n v="31"/>
    <x v="3"/>
    <d v="2010-11-06T00:00:00"/>
    <x v="1"/>
  </r>
  <r>
    <x v="3"/>
    <x v="5"/>
    <n v="92"/>
    <x v="4"/>
    <d v="2010-11-28T00:00:00"/>
    <x v="1"/>
  </r>
  <r>
    <x v="0"/>
    <x v="6"/>
    <n v="48"/>
    <x v="1"/>
    <d v="2010-11-20T00:00:00"/>
    <x v="1"/>
  </r>
  <r>
    <x v="4"/>
    <x v="7"/>
    <n v="135"/>
    <x v="4"/>
    <d v="2010-10-04T00:00:00"/>
    <x v="0"/>
  </r>
  <r>
    <x v="5"/>
    <x v="8"/>
    <n v="60"/>
    <x v="2"/>
    <d v="2010-10-10T00:00:00"/>
    <x v="0"/>
  </r>
  <r>
    <x v="4"/>
    <x v="9"/>
    <n v="66"/>
    <x v="3"/>
    <d v="2010-11-04T00:00:00"/>
    <x v="1"/>
  </r>
  <r>
    <x v="6"/>
    <x v="10"/>
    <n v="63"/>
    <x v="2"/>
    <d v="2010-11-14T00:00:00"/>
    <x v="1"/>
  </r>
  <r>
    <x v="1"/>
    <x v="11"/>
    <n v="105"/>
    <x v="1"/>
    <d v="2010-11-25T00:00:00"/>
    <x v="1"/>
  </r>
  <r>
    <x v="7"/>
    <x v="12"/>
    <n v="80"/>
    <x v="3"/>
    <d v="2010-11-18T00:00:00"/>
    <x v="1"/>
  </r>
  <r>
    <x v="8"/>
    <x v="13"/>
    <n v="215"/>
    <x v="4"/>
    <d v="2010-12-06T00:00:00"/>
    <x v="3"/>
  </r>
  <r>
    <x v="2"/>
    <x v="14"/>
    <n v="32"/>
    <x v="0"/>
    <d v="2010-11-26T00:00:00"/>
    <x v="1"/>
  </r>
  <r>
    <x v="4"/>
    <x v="15"/>
    <n v="140"/>
    <x v="0"/>
    <d v="2010-12-04T00:00:00"/>
    <x v="3"/>
  </r>
  <r>
    <x v="3"/>
    <x v="16"/>
    <n v="40"/>
    <x v="1"/>
    <d v="2010-09-29T00:00:00"/>
    <x v="2"/>
  </r>
  <r>
    <x v="9"/>
    <x v="17"/>
    <n v="60"/>
    <x v="2"/>
    <d v="2010-12-01T00:00:00"/>
    <x v="3"/>
  </r>
  <r>
    <x v="10"/>
    <x v="18"/>
    <n v="165"/>
    <x v="4"/>
    <d v="2010-11-28T00:00:00"/>
    <x v="1"/>
  </r>
  <r>
    <x v="8"/>
    <x v="19"/>
    <n v="24"/>
    <x v="2"/>
    <d v="2010-10-16T00:00:00"/>
    <x v="0"/>
  </r>
  <r>
    <x v="11"/>
    <x v="20"/>
    <n v="78"/>
    <x v="3"/>
    <d v="2010-09-15T00:00:0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44D617-F85C-4933-A167-88DB76B06F4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  |">
  <location ref="A3:B10" firstHeaderRow="1" firstDataRow="1" firstDataCol="1"/>
  <pivotFields count="9">
    <pivotField showAll="0">
      <items count="13">
        <item x="7"/>
        <item x="10"/>
        <item x="3"/>
        <item x="1"/>
        <item x="5"/>
        <item x="0"/>
        <item x="8"/>
        <item x="2"/>
        <item x="6"/>
        <item x="4"/>
        <item x="11"/>
        <item x="9"/>
        <item t="default"/>
      </items>
    </pivotField>
    <pivotField axis="axisRow" showAll="0">
      <items count="9">
        <item x="0"/>
        <item x="1"/>
        <item x="2"/>
        <item x="3"/>
        <item x="4"/>
        <item x="5"/>
        <item x="6"/>
        <item x="7"/>
        <item t="default"/>
      </items>
    </pivotField>
    <pivotField dataField="1" showAll="0"/>
    <pivotField showAll="0"/>
    <pivotField numFmtId="15" showAll="0">
      <items count="21">
        <item x="19"/>
        <item x="2"/>
        <item x="16"/>
        <item x="7"/>
        <item x="8"/>
        <item x="0"/>
        <item x="18"/>
        <item x="9"/>
        <item x="4"/>
        <item x="10"/>
        <item x="1"/>
        <item x="12"/>
        <item x="6"/>
        <item x="11"/>
        <item x="14"/>
        <item x="5"/>
        <item x="17"/>
        <item x="3"/>
        <item x="15"/>
        <item x="13"/>
        <item t="default"/>
      </items>
    </pivotField>
    <pivotField showAll="0"/>
    <pivotField showAll="0" defaultSubtotal="0"/>
    <pivotField showAll="0" defaultSubtotal="0"/>
    <pivotField showAll="0" defaultSubtotal="0">
      <items count="3">
        <item x="0"/>
        <item x="1"/>
        <item x="2"/>
      </items>
    </pivotField>
  </pivotFields>
  <rowFields count="1">
    <field x="1"/>
  </rowFields>
  <rowItems count="7">
    <i>
      <x v="1"/>
    </i>
    <i>
      <x v="2"/>
    </i>
    <i>
      <x v="3"/>
    </i>
    <i>
      <x v="4"/>
    </i>
    <i>
      <x v="5"/>
    </i>
    <i>
      <x v="6"/>
    </i>
    <i t="grand">
      <x/>
    </i>
  </rowItems>
  <colItems count="1">
    <i/>
  </colItems>
  <dataFields count="1">
    <dataField name="Sum of Purchase Amount" fld="2"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0569C6-50B9-472B-91AF-B341150A32DE}"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6">
    <pivotField showAll="0">
      <items count="13">
        <item x="7"/>
        <item x="10"/>
        <item x="3"/>
        <item x="1"/>
        <item x="5"/>
        <item x="0"/>
        <item x="8"/>
        <item x="2"/>
        <item x="6"/>
        <item x="4"/>
        <item x="11"/>
        <item x="9"/>
        <item t="default"/>
      </items>
    </pivotField>
    <pivotField showAll="0"/>
    <pivotField dataField="1" showAll="0"/>
    <pivotField axis="axisRow" showAll="0">
      <items count="6">
        <item x="3"/>
        <item x="1"/>
        <item x="0"/>
        <item x="4"/>
        <item x="2"/>
        <item t="default"/>
      </items>
    </pivotField>
    <pivotField numFmtId="15" showAll="0"/>
    <pivotField showAll="0">
      <items count="5">
        <item x="2"/>
        <item x="0"/>
        <item x="1"/>
        <item x="3"/>
        <item t="default"/>
      </items>
    </pivotField>
  </pivotFields>
  <rowFields count="1">
    <field x="3"/>
  </rowFields>
  <rowItems count="6">
    <i>
      <x/>
    </i>
    <i>
      <x v="1"/>
    </i>
    <i>
      <x v="2"/>
    </i>
    <i>
      <x v="3"/>
    </i>
    <i>
      <x v="4"/>
    </i>
    <i t="grand">
      <x/>
    </i>
  </rowItems>
  <colItems count="1">
    <i/>
  </colItems>
  <dataFields count="1">
    <dataField name="Sum of Purchase Amount" fld="2"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0B80F2-7165-4B24-8E08-5FC09C54B06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6:I32" firstHeaderRow="1" firstDataRow="1" firstDataCol="1"/>
  <pivotFields count="9">
    <pivotField showAll="0"/>
    <pivotField showAll="0">
      <items count="9">
        <item x="0"/>
        <item x="1"/>
        <item x="2"/>
        <item x="3"/>
        <item x="4"/>
        <item x="5"/>
        <item x="6"/>
        <item x="7"/>
        <item t="default"/>
      </items>
    </pivotField>
    <pivotField dataField="1" showAll="0"/>
    <pivotField showAll="0"/>
    <pivotField numFmtId="15" showAll="0">
      <items count="21">
        <item x="19"/>
        <item x="2"/>
        <item x="16"/>
        <item x="7"/>
        <item x="8"/>
        <item x="0"/>
        <item x="18"/>
        <item x="9"/>
        <item x="4"/>
        <item x="10"/>
        <item x="1"/>
        <item x="12"/>
        <item x="6"/>
        <item x="11"/>
        <item x="14"/>
        <item x="5"/>
        <item x="17"/>
        <item x="3"/>
        <item x="15"/>
        <item x="1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8"/>
    <field x="7"/>
  </rowFields>
  <rowItems count="6">
    <i>
      <x v="1"/>
    </i>
    <i r="1">
      <x v="9"/>
    </i>
    <i r="1">
      <x v="10"/>
    </i>
    <i r="1">
      <x v="11"/>
    </i>
    <i r="1">
      <x v="12"/>
    </i>
    <i t="grand">
      <x/>
    </i>
  </rowItems>
  <colItems count="1">
    <i/>
  </colItems>
  <dataFields count="1">
    <dataField name="Sum of Purchase Am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4295BB-E521-4887-9095-BB671D8F098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9:I24" firstHeaderRow="1" firstDataRow="1" firstDataCol="1"/>
  <pivotFields count="9">
    <pivotField showAll="0"/>
    <pivotField showAll="0">
      <items count="9">
        <item x="0"/>
        <item x="1"/>
        <item x="2"/>
        <item x="3"/>
        <item x="4"/>
        <item x="5"/>
        <item x="6"/>
        <item x="7"/>
        <item t="default"/>
      </items>
    </pivotField>
    <pivotField dataField="1" showAll="0"/>
    <pivotField showAll="0"/>
    <pivotField numFmtId="15" showAll="0">
      <items count="21">
        <item x="19"/>
        <item x="2"/>
        <item x="16"/>
        <item x="7"/>
        <item x="8"/>
        <item x="0"/>
        <item x="18"/>
        <item x="9"/>
        <item x="4"/>
        <item x="10"/>
        <item x="1"/>
        <item x="12"/>
        <item x="6"/>
        <item x="11"/>
        <item x="14"/>
        <item x="5"/>
        <item x="17"/>
        <item x="3"/>
        <item x="15"/>
        <item x="13"/>
        <item t="default"/>
      </items>
    </pivotField>
    <pivotField axis="axisRow" showAll="0">
      <items count="5">
        <item x="2"/>
        <item x="0"/>
        <item x="1"/>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5"/>
  </rowFields>
  <rowItems count="5">
    <i>
      <x/>
    </i>
    <i>
      <x v="1"/>
    </i>
    <i>
      <x v="2"/>
    </i>
    <i>
      <x v="3"/>
    </i>
    <i t="grand">
      <x/>
    </i>
  </rowItems>
  <colItems count="1">
    <i/>
  </colItems>
  <dataFields count="1">
    <dataField name="Sum of Purchase Am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3382E4-0917-4E3B-8DD2-6AD260A856B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6:J17" firstHeaderRow="0" firstDataRow="1" firstDataCol="1"/>
  <pivotFields count="9">
    <pivotField axis="axisRow" showAll="0" measureFilter="1">
      <items count="13">
        <item x="7"/>
        <item x="10"/>
        <item x="3"/>
        <item x="1"/>
        <item x="5"/>
        <item x="0"/>
        <item x="8"/>
        <item x="2"/>
        <item x="6"/>
        <item x="4"/>
        <item x="11"/>
        <item x="9"/>
        <item t="default"/>
      </items>
    </pivotField>
    <pivotField dataField="1" showAll="0">
      <items count="9">
        <item x="0"/>
        <item x="1"/>
        <item x="2"/>
        <item x="3"/>
        <item x="4"/>
        <item x="5"/>
        <item x="6"/>
        <item x="7"/>
        <item t="default"/>
      </items>
    </pivotField>
    <pivotField dataField="1" showAll="0"/>
    <pivotField showAll="0"/>
    <pivotField numFmtId="15" showAll="0">
      <items count="21">
        <item x="19"/>
        <item x="2"/>
        <item x="16"/>
        <item x="7"/>
        <item x="8"/>
        <item x="0"/>
        <item x="18"/>
        <item x="9"/>
        <item x="4"/>
        <item x="10"/>
        <item x="1"/>
        <item x="12"/>
        <item x="6"/>
        <item x="11"/>
        <item x="14"/>
        <item x="5"/>
        <item x="17"/>
        <item x="3"/>
        <item x="15"/>
        <item x="1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0"/>
  </rowFields>
  <rowItems count="11">
    <i>
      <x/>
    </i>
    <i>
      <x v="1"/>
    </i>
    <i>
      <x v="2"/>
    </i>
    <i>
      <x v="3"/>
    </i>
    <i>
      <x v="4"/>
    </i>
    <i>
      <x v="5"/>
    </i>
    <i>
      <x v="6"/>
    </i>
    <i>
      <x v="7"/>
    </i>
    <i>
      <x v="9"/>
    </i>
    <i>
      <x v="10"/>
    </i>
    <i t="grand">
      <x/>
    </i>
  </rowItems>
  <colFields count="1">
    <field x="-2"/>
  </colFields>
  <colItems count="2">
    <i>
      <x/>
    </i>
    <i i="1">
      <x v="1"/>
    </i>
  </colItems>
  <dataFields count="2">
    <dataField name="Sum of Purchase Amount" fld="2" baseField="0" baseItem="0"/>
    <dataField name="Sum of Duration" fld="1" baseField="0" baseItem="0"/>
  </dataFields>
  <pivotTableStyleInfo name="PivotStyleLight16" showRowHeaders="1" showColHeaders="1" showRowStripes="0" showColStripes="0" showLastColumn="1"/>
  <filters count="1">
    <filter fld="0" type="count" evalOrder="-1" id="2"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48D3A2-C001-4D24-B2E4-55A8BF02253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B31" firstHeaderRow="1" firstDataRow="1" firstDataCol="1"/>
  <pivotFields count="9">
    <pivotField showAll="0"/>
    <pivotField axis="axisRow" showAll="0">
      <items count="9">
        <item x="0"/>
        <item x="1"/>
        <item x="2"/>
        <item x="3"/>
        <item x="4"/>
        <item x="5"/>
        <item x="6"/>
        <item x="7"/>
        <item t="default"/>
      </items>
    </pivotField>
    <pivotField dataField="1" showAll="0"/>
    <pivotField showAll="0">
      <items count="6">
        <item x="3"/>
        <item x="1"/>
        <item x="0"/>
        <item x="4"/>
        <item x="2"/>
        <item t="default"/>
      </items>
    </pivotField>
    <pivotField numFmtId="15" showAll="0">
      <items count="21">
        <item x="19"/>
        <item x="2"/>
        <item x="16"/>
        <item x="7"/>
        <item x="8"/>
        <item x="0"/>
        <item x="18"/>
        <item x="9"/>
        <item x="4"/>
        <item x="10"/>
        <item x="1"/>
        <item x="12"/>
        <item x="6"/>
        <item x="11"/>
        <item x="14"/>
        <item x="5"/>
        <item x="17"/>
        <item x="3"/>
        <item x="15"/>
        <item x="13"/>
        <item t="default"/>
      </items>
    </pivotField>
    <pivotField showAll="0"/>
    <pivotField showAll="0" defaultSubtotal="0"/>
    <pivotField showAll="0" defaultSubtotal="0"/>
    <pivotField showAll="0" defaultSubtotal="0">
      <items count="3">
        <item x="0"/>
        <item x="1"/>
        <item x="2"/>
      </items>
    </pivotField>
  </pivotFields>
  <rowFields count="1">
    <field x="1"/>
  </rowFields>
  <rowItems count="7">
    <i>
      <x v="1"/>
    </i>
    <i>
      <x v="2"/>
    </i>
    <i>
      <x v="3"/>
    </i>
    <i>
      <x v="4"/>
    </i>
    <i>
      <x v="5"/>
    </i>
    <i>
      <x v="6"/>
    </i>
    <i t="grand">
      <x/>
    </i>
  </rowItems>
  <colItems count="1">
    <i/>
  </colItems>
  <dataFields count="1">
    <dataField name="Sum of Purchase Am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7A8E6A-A63F-4DBA-B9C8-F113F9A5F53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4:I47" firstHeaderRow="1" firstDataRow="1" firstDataCol="1"/>
  <pivotFields count="9">
    <pivotField axis="axisRow" showAll="0">
      <items count="13">
        <item x="7"/>
        <item x="10"/>
        <item x="3"/>
        <item x="1"/>
        <item x="5"/>
        <item x="0"/>
        <item x="8"/>
        <item x="2"/>
        <item x="6"/>
        <item x="4"/>
        <item x="11"/>
        <item x="9"/>
        <item t="default"/>
      </items>
    </pivotField>
    <pivotField showAll="0">
      <items count="9">
        <item x="0"/>
        <item x="1"/>
        <item x="2"/>
        <item x="3"/>
        <item x="4"/>
        <item x="5"/>
        <item x="6"/>
        <item x="7"/>
        <item t="default"/>
      </items>
    </pivotField>
    <pivotField dataField="1" showAll="0"/>
    <pivotField showAll="0"/>
    <pivotField numFmtId="15" showAll="0">
      <items count="21">
        <item x="19"/>
        <item x="2"/>
        <item x="16"/>
        <item x="7"/>
        <item x="8"/>
        <item x="0"/>
        <item x="18"/>
        <item x="9"/>
        <item x="4"/>
        <item x="10"/>
        <item x="1"/>
        <item x="12"/>
        <item x="6"/>
        <item x="11"/>
        <item x="14"/>
        <item x="5"/>
        <item x="17"/>
        <item x="3"/>
        <item x="15"/>
        <item x="13"/>
        <item t="default"/>
      </items>
    </pivotField>
    <pivotField showAll="0"/>
    <pivotField showAll="0" defaultSubtotal="0"/>
    <pivotField showAll="0" defaultSubtotal="0"/>
    <pivotField showAll="0" defaultSubtotal="0">
      <items count="3">
        <item x="0"/>
        <item x="1"/>
        <item x="2"/>
      </items>
    </pivotField>
  </pivotFields>
  <rowFields count="1">
    <field x="0"/>
  </rowFields>
  <rowItems count="13">
    <i>
      <x/>
    </i>
    <i>
      <x v="1"/>
    </i>
    <i>
      <x v="2"/>
    </i>
    <i>
      <x v="3"/>
    </i>
    <i>
      <x v="4"/>
    </i>
    <i>
      <x v="5"/>
    </i>
    <i>
      <x v="6"/>
    </i>
    <i>
      <x v="7"/>
    </i>
    <i>
      <x v="8"/>
    </i>
    <i>
      <x v="9"/>
    </i>
    <i>
      <x v="10"/>
    </i>
    <i>
      <x v="11"/>
    </i>
    <i t="grand">
      <x/>
    </i>
  </rowItems>
  <colItems count="1">
    <i/>
  </colItems>
  <dataFields count="1">
    <dataField name="Sum of Purchase Am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557B30-E2E0-4D95-8209-044F9F3AAA4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6" firstHeaderRow="1" firstDataRow="1" firstDataCol="1"/>
  <pivotFields count="6">
    <pivotField axis="axisRow" showAll="0">
      <items count="13">
        <item x="7"/>
        <item x="10"/>
        <item x="3"/>
        <item x="1"/>
        <item x="5"/>
        <item x="0"/>
        <item x="8"/>
        <item x="2"/>
        <item x="6"/>
        <item x="4"/>
        <item x="11"/>
        <item x="9"/>
        <item t="default"/>
      </items>
    </pivotField>
    <pivotField showAll="0">
      <items count="20">
        <item x="0"/>
        <item x="1"/>
        <item x="2"/>
        <item x="3"/>
        <item x="4"/>
        <item x="5"/>
        <item x="6"/>
        <item x="7"/>
        <item x="8"/>
        <item x="9"/>
        <item x="10"/>
        <item x="11"/>
        <item x="12"/>
        <item x="13"/>
        <item x="14"/>
        <item x="15"/>
        <item x="16"/>
        <item x="17"/>
        <item x="18"/>
        <item t="default"/>
      </items>
    </pivotField>
    <pivotField dataField="1" showAll="0"/>
    <pivotField showAll="0"/>
    <pivotField numFmtId="15" showAll="0"/>
    <pivotField showAll="0">
      <items count="5">
        <item x="2"/>
        <item x="0"/>
        <item x="1"/>
        <item x="3"/>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Sum of Purchase Amount" fld="2"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2C80B6-B3FD-4CDC-BE0E-15E27B64318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6">
    <pivotField showAll="0">
      <items count="13">
        <item x="7"/>
        <item x="10"/>
        <item x="3"/>
        <item x="1"/>
        <item x="5"/>
        <item x="0"/>
        <item x="8"/>
        <item x="2"/>
        <item x="6"/>
        <item x="4"/>
        <item x="11"/>
        <item x="9"/>
        <item t="default"/>
      </items>
    </pivotField>
    <pivotField showAll="0">
      <items count="20">
        <item x="0"/>
        <item x="1"/>
        <item x="2"/>
        <item x="3"/>
        <item x="4"/>
        <item x="5"/>
        <item x="6"/>
        <item x="7"/>
        <item x="8"/>
        <item x="9"/>
        <item x="10"/>
        <item x="11"/>
        <item x="12"/>
        <item x="13"/>
        <item x="14"/>
        <item x="15"/>
        <item x="16"/>
        <item x="17"/>
        <item x="18"/>
        <item t="default"/>
      </items>
    </pivotField>
    <pivotField dataField="1" showAll="0"/>
    <pivotField showAll="0"/>
    <pivotField numFmtId="15" showAll="0"/>
    <pivotField axis="axisRow" showAll="0">
      <items count="5">
        <item x="2"/>
        <item x="0"/>
        <item x="1"/>
        <item x="3"/>
        <item t="default"/>
      </items>
    </pivotField>
  </pivotFields>
  <rowFields count="1">
    <field x="5"/>
  </rowFields>
  <rowItems count="5">
    <i>
      <x/>
    </i>
    <i>
      <x v="1"/>
    </i>
    <i>
      <x v="2"/>
    </i>
    <i>
      <x v="3"/>
    </i>
    <i t="grand">
      <x/>
    </i>
  </rowItems>
  <colItems count="1">
    <i/>
  </colItems>
  <dataFields count="1">
    <dataField name="Sum of Purchase Amount" fld="2"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1E5745-9C56-409B-B8EF-2754F02DCBC6}"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7" firstHeaderRow="1" firstDataRow="1" firstDataCol="1"/>
  <pivotFields count="6">
    <pivotField showAll="0">
      <items count="13">
        <item x="7"/>
        <item x="10"/>
        <item x="3"/>
        <item x="1"/>
        <item x="5"/>
        <item x="0"/>
        <item x="8"/>
        <item x="2"/>
        <item x="6"/>
        <item x="4"/>
        <item x="11"/>
        <item x="9"/>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 dataField="1" showAll="0"/>
    <pivotField showAll="0"/>
    <pivotField numFmtId="15" showAll="0"/>
    <pivotField showAll="0">
      <items count="5">
        <item x="2"/>
        <item x="0"/>
        <item x="1"/>
        <item x="3"/>
        <item t="default"/>
      </items>
    </pivotField>
  </pivotFields>
  <rowFields count="1">
    <field x="1"/>
  </rowFields>
  <rowItems count="14">
    <i>
      <x v="1"/>
    </i>
    <i>
      <x v="2"/>
    </i>
    <i>
      <x v="3"/>
    </i>
    <i>
      <x v="4"/>
    </i>
    <i>
      <x v="6"/>
    </i>
    <i>
      <x v="7"/>
    </i>
    <i>
      <x v="8"/>
    </i>
    <i>
      <x v="9"/>
    </i>
    <i>
      <x v="11"/>
    </i>
    <i>
      <x v="12"/>
    </i>
    <i>
      <x v="15"/>
    </i>
    <i>
      <x v="16"/>
    </i>
    <i>
      <x v="17"/>
    </i>
    <i t="grand">
      <x/>
    </i>
  </rowItems>
  <colItems count="1">
    <i/>
  </colItems>
  <dataFields count="1">
    <dataField name="Sum of Purchase Amount" fld="2" baseField="0" baseItem="0"/>
  </dataField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resentative" xr10:uid="{431E7D18-8CD1-423D-885F-C76C26EA6B1D}" sourceName="Representative">
  <pivotTables>
    <pivotTable tabId="11" name="PivotTable5"/>
  </pivotTables>
  <data>
    <tabular pivotCacheId="566600797">
      <items count="5">
        <i x="3" s="1"/>
        <i x="1"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EBE07C2C-0D0C-45E7-A90B-C8B6C9586BFA}" sourceName="Customer ID">
  <pivotTables>
    <pivotTable tabId="8" name="PivotTable2"/>
    <pivotTable tabId="9" name="PivotTable3"/>
    <pivotTable tabId="10" name="PivotTable4"/>
    <pivotTable tabId="11" name="PivotTable5"/>
  </pivotTables>
  <data>
    <tabular pivotCacheId="566600797">
      <items count="12">
        <i x="7" s="1"/>
        <i x="10" s="1"/>
        <i x="3" s="1"/>
        <i x="1" s="1"/>
        <i x="5" s="1"/>
        <i x="0" s="1"/>
        <i x="8" s="1"/>
        <i x="2" s="1"/>
        <i x="6" s="1"/>
        <i x="4" s="1"/>
        <i x="11"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0A91B62-7B19-40BC-A161-55CFF51BDDF1}" sourceName="Month">
  <pivotTables>
    <pivotTable tabId="9" name="PivotTable3"/>
    <pivotTable tabId="8" name="PivotTable2"/>
    <pivotTable tabId="10" name="PivotTable4"/>
    <pivotTable tabId="11" name="PivotTable5"/>
  </pivotTables>
  <data>
    <tabular pivotCacheId="566600797">
      <items count="4">
        <i x="2" s="1"/>
        <i x="0"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ration" xr10:uid="{EC7E5416-DD05-4804-BD6E-94F75C35C753}" sourceName="Duration">
  <pivotTables>
    <pivotTable tabId="10" name="PivotTable4"/>
  </pivotTables>
  <data>
    <tabular pivotCacheId="566600797">
      <items count="19">
        <i x="11" s="1"/>
        <i x="12" s="1"/>
        <i x="1" s="1"/>
        <i x="15" s="1"/>
        <i x="16" s="1"/>
        <i x="17" s="1"/>
        <i x="2" s="1"/>
        <i x="3" s="1"/>
        <i x="4" s="1"/>
        <i x="6" s="1"/>
        <i x="7" s="1"/>
        <i x="8" s="1"/>
        <i x="9" s="1"/>
        <i x="0" s="1" nd="1"/>
        <i x="18" s="1" nd="1"/>
        <i x="10" s="1" nd="1"/>
        <i x="13" s="1" nd="1"/>
        <i x="14"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resentative" xr10:uid="{86493FE5-DE97-4971-AF0E-F431C42403AB}" cache="Slicer_Representative" caption="Representative" style="SlicerStyleLight6" rowHeight="257175"/>
  <slicer name="Customer ID" xr10:uid="{AE369B60-9D7E-4FE1-A724-A2E13683A6FE}" cache="Slicer_Customer_ID" caption="Customer ID" style="SlicerStyleDark5" rowHeight="257175"/>
  <slicer name="Month" xr10:uid="{1B5F11A0-E540-4986-A48C-054DE266D617}" cache="Slicer_Month" caption="Month" rowHeight="257175"/>
  <slicer name="Duration" xr10:uid="{BD51ED7C-32E5-4F30-8AA6-8156F13E2D88}" cache="Slicer_Duration" caption="Duration" columnCount="2" style="SlicerStyleDark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F0A12D-5C07-4826-953D-14DDCDE9040F}" name="Table1" displayName="Table1" ref="A1:F22" totalsRowShown="0">
  <autoFilter ref="A1:F22" xr:uid="{50F0A12D-5C07-4826-953D-14DDCDE9040F}"/>
  <tableColumns count="6">
    <tableColumn id="1" xr3:uid="{4DE21983-09A0-4911-B2AC-24B78DCF53E0}" name="Customer ID"/>
    <tableColumn id="2" xr3:uid="{23579799-9C5E-4367-8071-291EA607051C}" name="Duration"/>
    <tableColumn id="3" xr3:uid="{9D5907F2-5CAC-4730-B1A7-17ED75CEAE84}" name="Purchase Amount"/>
    <tableColumn id="4" xr3:uid="{4062CB93-0D1C-449B-9107-722CDB355030}" name="Representative"/>
    <tableColumn id="5" xr3:uid="{66945EF5-5991-40C2-9F9C-5C4BBC91BE25}" name="Date of call" dataDxfId="3"/>
    <tableColumn id="9" xr3:uid="{07F55B83-20AA-474C-AD2E-3B311CCD22C1}" name="Month" dataDxfId="2">
      <calculatedColumnFormula>TEXT(Table1[[#This Row],[Date of call]],"MMMM")</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BF8727-C608-40F9-B379-90840F3F6BEC}" name="Table14" displayName="Table14" ref="A1:F22" totalsRowShown="0">
  <autoFilter ref="A1:F22" xr:uid="{21BF8727-C608-40F9-B379-90840F3F6BEC}"/>
  <tableColumns count="6">
    <tableColumn id="1" xr3:uid="{345CD72E-622D-4736-9C23-C4CAD6021449}" name="Customer ID"/>
    <tableColumn id="2" xr3:uid="{47F474C2-E469-46E2-88EF-87CA87FECABB}" name="Duration"/>
    <tableColumn id="3" xr3:uid="{CD52F63B-06EC-4ACA-8D0D-B438FF685145}" name="Purchase Amount"/>
    <tableColumn id="4" xr3:uid="{BE2DCB17-C7B5-40BE-92C2-DB572B32E338}" name="Representative"/>
    <tableColumn id="5" xr3:uid="{62B3B06E-F6B6-4BF5-A4C5-DA31A5CE611A}" name="Date of call" dataDxfId="1"/>
    <tableColumn id="9" xr3:uid="{C1941113-2C29-40A8-BB3D-9451428E46E2}" name="Month" dataDxfId="0">
      <calculatedColumnFormula>TEXT(Table14[[#This Row],[Date of call]],"MMMM")</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0E948D3-71FC-4574-98EC-45A86D02FF4D}" name="Table4" displayName="Table4" ref="A1:D11" totalsRowShown="0">
  <autoFilter ref="A1:D11" xr:uid="{C0E948D3-71FC-4574-98EC-45A86D02FF4D}"/>
  <tableColumns count="4">
    <tableColumn id="1" xr3:uid="{028E774B-B84C-4669-8AE5-CD887A04D4F6}" name="Roll no"/>
    <tableColumn id="2" xr3:uid="{527C9001-B27B-4D25-8BCF-B92AEBBB1AB6}" name="Sub1"/>
    <tableColumn id="3" xr3:uid="{893FE84F-FF94-4B43-B71D-DF486AE1A459}" name="Sub2"/>
    <tableColumn id="4" xr3:uid="{377490A4-68CC-41A4-855C-BF624B93CC29}" name="Sub3"/>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table" Target="../tables/table1.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ivotTable" Target="../pivotTables/pivotTable10.xml"/><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BAE3-26C6-408D-AA9A-187AC99D997A}">
  <sheetPr codeName="Sheet2"/>
  <dimension ref="A2:B12"/>
  <sheetViews>
    <sheetView tabSelected="1" workbookViewId="0">
      <selection activeCell="K6" sqref="K6"/>
    </sheetView>
  </sheetViews>
  <sheetFormatPr defaultRowHeight="15" x14ac:dyDescent="0.25"/>
  <cols>
    <col min="1" max="1" width="13.42578125" bestFit="1" customWidth="1"/>
    <col min="2" max="2" width="23.85546875" bestFit="1" customWidth="1"/>
  </cols>
  <sheetData>
    <row r="2" spans="1:2" x14ac:dyDescent="0.25">
      <c r="A2" t="s">
        <v>50</v>
      </c>
    </row>
    <row r="3" spans="1:2" x14ac:dyDescent="0.25">
      <c r="A3" s="2" t="s">
        <v>49</v>
      </c>
      <c r="B3" t="s">
        <v>28</v>
      </c>
    </row>
    <row r="4" spans="1:2" x14ac:dyDescent="0.25">
      <c r="A4" s="3" t="s">
        <v>43</v>
      </c>
      <c r="B4">
        <v>187</v>
      </c>
    </row>
    <row r="5" spans="1:2" x14ac:dyDescent="0.25">
      <c r="A5" s="3" t="s">
        <v>44</v>
      </c>
      <c r="B5">
        <v>400</v>
      </c>
    </row>
    <row r="6" spans="1:2" x14ac:dyDescent="0.25">
      <c r="A6" s="3" t="s">
        <v>45</v>
      </c>
      <c r="B6">
        <v>579</v>
      </c>
    </row>
    <row r="7" spans="1:2" x14ac:dyDescent="0.25">
      <c r="A7" s="3" t="s">
        <v>46</v>
      </c>
      <c r="B7">
        <v>366</v>
      </c>
    </row>
    <row r="8" spans="1:2" x14ac:dyDescent="0.25">
      <c r="A8" s="3" t="s">
        <v>47</v>
      </c>
      <c r="B8">
        <v>105</v>
      </c>
    </row>
    <row r="9" spans="1:2" x14ac:dyDescent="0.25">
      <c r="A9" s="3" t="s">
        <v>48</v>
      </c>
      <c r="B9">
        <v>184</v>
      </c>
    </row>
    <row r="10" spans="1:2" x14ac:dyDescent="0.25">
      <c r="A10" s="3" t="s">
        <v>27</v>
      </c>
      <c r="B10">
        <v>1821</v>
      </c>
    </row>
    <row r="12" spans="1:2" x14ac:dyDescent="0.25">
      <c r="B12">
        <f>GETPIVOTDATA("Purchase Amount",$A$3,"Duration",13)</f>
        <v>187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44BA2-309B-483A-B112-F234BDF464A4}">
  <sheetPr codeName="Sheet1"/>
  <dimension ref="A1:J47"/>
  <sheetViews>
    <sheetView topLeftCell="A4" workbookViewId="0">
      <selection activeCell="E18" sqref="E18"/>
    </sheetView>
  </sheetViews>
  <sheetFormatPr defaultRowHeight="15" x14ac:dyDescent="0.25"/>
  <cols>
    <col min="1" max="1" width="13.42578125" bestFit="1" customWidth="1"/>
    <col min="2" max="3" width="23.85546875" bestFit="1" customWidth="1"/>
    <col min="4" max="4" width="17.28515625" bestFit="1" customWidth="1"/>
    <col min="5" max="5" width="13.42578125" bestFit="1" customWidth="1"/>
    <col min="6" max="6" width="10.28515625" bestFit="1" customWidth="1"/>
    <col min="7" max="7" width="4" bestFit="1" customWidth="1"/>
    <col min="8" max="8" width="13.42578125" bestFit="1" customWidth="1"/>
    <col min="9" max="9" width="23.85546875" bestFit="1" customWidth="1"/>
    <col min="10" max="10" width="15.7109375" bestFit="1" customWidth="1"/>
  </cols>
  <sheetData>
    <row r="1" spans="1:10" x14ac:dyDescent="0.25">
      <c r="A1" t="s">
        <v>0</v>
      </c>
      <c r="B1" t="s">
        <v>1</v>
      </c>
      <c r="C1" t="s">
        <v>2</v>
      </c>
      <c r="D1" t="s">
        <v>3</v>
      </c>
      <c r="E1" t="s">
        <v>4</v>
      </c>
      <c r="F1" t="s">
        <v>32</v>
      </c>
      <c r="H1" t="s">
        <v>22</v>
      </c>
    </row>
    <row r="2" spans="1:10" x14ac:dyDescent="0.25">
      <c r="A2" t="s">
        <v>5</v>
      </c>
      <c r="B2">
        <v>114</v>
      </c>
      <c r="C2">
        <v>42</v>
      </c>
      <c r="D2" t="s">
        <v>17</v>
      </c>
      <c r="E2" s="1">
        <v>40462</v>
      </c>
      <c r="F2" s="1" t="str">
        <f>TEXT(Table1[[#This Row],[Date of call]],"MMMM")</f>
        <v>October</v>
      </c>
      <c r="G2" s="1"/>
      <c r="H2" t="s">
        <v>23</v>
      </c>
    </row>
    <row r="3" spans="1:10" x14ac:dyDescent="0.25">
      <c r="A3" t="s">
        <v>6</v>
      </c>
      <c r="B3">
        <v>168</v>
      </c>
      <c r="C3">
        <v>160</v>
      </c>
      <c r="D3" t="s">
        <v>17</v>
      </c>
      <c r="E3" s="1">
        <v>40497</v>
      </c>
      <c r="F3" s="1" t="str">
        <f>TEXT(Table1[[#This Row],[Date of call]],"MMMM")</f>
        <v>November</v>
      </c>
      <c r="G3" s="1"/>
      <c r="H3" t="s">
        <v>24</v>
      </c>
    </row>
    <row r="4" spans="1:10" x14ac:dyDescent="0.25">
      <c r="A4" t="s">
        <v>7</v>
      </c>
      <c r="B4">
        <v>49</v>
      </c>
      <c r="C4">
        <v>135</v>
      </c>
      <c r="D4" t="s">
        <v>19</v>
      </c>
      <c r="E4" s="1">
        <v>40449</v>
      </c>
      <c r="F4" s="1" t="str">
        <f>TEXT(Table1[[#This Row],[Date of call]],"MMMM")</f>
        <v>September</v>
      </c>
      <c r="G4" s="1"/>
      <c r="H4" t="s">
        <v>25</v>
      </c>
    </row>
    <row r="5" spans="1:10" x14ac:dyDescent="0.25">
      <c r="A5" t="s">
        <v>7</v>
      </c>
      <c r="B5">
        <v>81</v>
      </c>
      <c r="C5">
        <v>50</v>
      </c>
      <c r="D5" t="s">
        <v>20</v>
      </c>
      <c r="E5" s="1">
        <v>40514</v>
      </c>
      <c r="F5" s="1" t="str">
        <f>TEXT(Table1[[#This Row],[Date of call]],"MMMM")</f>
        <v>December</v>
      </c>
      <c r="G5" s="1"/>
    </row>
    <row r="6" spans="1:10" x14ac:dyDescent="0.25">
      <c r="A6" t="s">
        <v>7</v>
      </c>
      <c r="B6">
        <v>128</v>
      </c>
      <c r="C6">
        <v>31</v>
      </c>
      <c r="D6" t="s">
        <v>21</v>
      </c>
      <c r="E6" s="1">
        <v>40488</v>
      </c>
      <c r="F6" s="1" t="str">
        <f>TEXT(Table1[[#This Row],[Date of call]],"MMMM")</f>
        <v>November</v>
      </c>
      <c r="G6" s="1" t="s">
        <v>30</v>
      </c>
      <c r="H6" s="2" t="s">
        <v>26</v>
      </c>
      <c r="I6" t="s">
        <v>28</v>
      </c>
      <c r="J6" t="s">
        <v>29</v>
      </c>
    </row>
    <row r="7" spans="1:10" x14ac:dyDescent="0.25">
      <c r="A7" t="s">
        <v>9</v>
      </c>
      <c r="B7">
        <v>38</v>
      </c>
      <c r="C7">
        <v>92</v>
      </c>
      <c r="D7" t="s">
        <v>18</v>
      </c>
      <c r="E7" s="1">
        <v>40510</v>
      </c>
      <c r="F7" s="1" t="str">
        <f>TEXT(Table1[[#This Row],[Date of call]],"MMMM")</f>
        <v>November</v>
      </c>
      <c r="G7" s="1"/>
      <c r="H7" s="3" t="s">
        <v>12</v>
      </c>
      <c r="I7">
        <v>80</v>
      </c>
      <c r="J7">
        <v>101</v>
      </c>
    </row>
    <row r="8" spans="1:10" x14ac:dyDescent="0.25">
      <c r="A8" t="s">
        <v>5</v>
      </c>
      <c r="B8">
        <v>95</v>
      </c>
      <c r="C8">
        <v>48</v>
      </c>
      <c r="D8" t="s">
        <v>19</v>
      </c>
      <c r="E8" s="1">
        <v>40502</v>
      </c>
      <c r="F8" s="1" t="str">
        <f>TEXT(Table1[[#This Row],[Date of call]],"MMMM")</f>
        <v>November</v>
      </c>
      <c r="G8" s="1"/>
      <c r="H8" s="3" t="s">
        <v>15</v>
      </c>
      <c r="I8">
        <v>165</v>
      </c>
      <c r="J8">
        <v>67</v>
      </c>
    </row>
    <row r="9" spans="1:10" x14ac:dyDescent="0.25">
      <c r="A9" t="s">
        <v>10</v>
      </c>
      <c r="B9">
        <v>100</v>
      </c>
      <c r="C9">
        <v>135</v>
      </c>
      <c r="D9" t="s">
        <v>18</v>
      </c>
      <c r="E9" s="1">
        <v>40455</v>
      </c>
      <c r="F9" s="1" t="str">
        <f>TEXT(Table1[[#This Row],[Date of call]],"MMMM")</f>
        <v>October</v>
      </c>
      <c r="G9" s="1"/>
      <c r="H9" s="3" t="s">
        <v>9</v>
      </c>
      <c r="I9">
        <v>132</v>
      </c>
      <c r="J9">
        <v>107</v>
      </c>
    </row>
    <row r="10" spans="1:10" x14ac:dyDescent="0.25">
      <c r="A10" t="s">
        <v>11</v>
      </c>
      <c r="B10">
        <v>84</v>
      </c>
      <c r="C10">
        <v>60</v>
      </c>
      <c r="D10" t="s">
        <v>20</v>
      </c>
      <c r="E10" s="1">
        <v>40461</v>
      </c>
      <c r="F10" s="1" t="str">
        <f>TEXT(Table1[[#This Row],[Date of call]],"MMMM")</f>
        <v>October</v>
      </c>
      <c r="G10" s="1"/>
      <c r="H10" s="3" t="s">
        <v>6</v>
      </c>
      <c r="I10">
        <v>265</v>
      </c>
      <c r="J10">
        <v>328</v>
      </c>
    </row>
    <row r="11" spans="1:10" x14ac:dyDescent="0.25">
      <c r="A11" t="s">
        <v>10</v>
      </c>
      <c r="B11">
        <v>74</v>
      </c>
      <c r="C11">
        <v>66</v>
      </c>
      <c r="D11" t="s">
        <v>21</v>
      </c>
      <c r="E11" s="1">
        <v>40486</v>
      </c>
      <c r="F11" s="1" t="str">
        <f>TEXT(Table1[[#This Row],[Date of call]],"MMMM")</f>
        <v>November</v>
      </c>
      <c r="G11" s="1"/>
      <c r="H11" s="3" t="s">
        <v>11</v>
      </c>
      <c r="I11">
        <v>60</v>
      </c>
      <c r="J11">
        <v>84</v>
      </c>
    </row>
    <row r="12" spans="1:10" x14ac:dyDescent="0.25">
      <c r="A12" t="s">
        <v>8</v>
      </c>
      <c r="B12">
        <v>28</v>
      </c>
      <c r="C12">
        <v>63</v>
      </c>
      <c r="D12" t="s">
        <v>20</v>
      </c>
      <c r="E12" s="1">
        <v>40496</v>
      </c>
      <c r="F12" s="1" t="str">
        <f>TEXT(Table1[[#This Row],[Date of call]],"MMMM")</f>
        <v>November</v>
      </c>
      <c r="G12" s="1"/>
      <c r="H12" s="3" t="s">
        <v>5</v>
      </c>
      <c r="I12">
        <v>90</v>
      </c>
      <c r="J12">
        <v>209</v>
      </c>
    </row>
    <row r="13" spans="1:10" x14ac:dyDescent="0.25">
      <c r="A13" t="s">
        <v>6</v>
      </c>
      <c r="B13">
        <v>160</v>
      </c>
      <c r="C13">
        <v>105</v>
      </c>
      <c r="D13" t="s">
        <v>19</v>
      </c>
      <c r="E13" s="1">
        <v>40507</v>
      </c>
      <c r="F13" s="1" t="str">
        <f>TEXT(Table1[[#This Row],[Date of call]],"MMMM")</f>
        <v>November</v>
      </c>
      <c r="G13" s="1"/>
      <c r="H13" s="3" t="s">
        <v>13</v>
      </c>
      <c r="I13">
        <v>239</v>
      </c>
      <c r="J13">
        <v>300</v>
      </c>
    </row>
    <row r="14" spans="1:10" x14ac:dyDescent="0.25">
      <c r="A14" t="s">
        <v>12</v>
      </c>
      <c r="B14">
        <v>101</v>
      </c>
      <c r="C14">
        <v>80</v>
      </c>
      <c r="D14" t="s">
        <v>21</v>
      </c>
      <c r="E14" s="1">
        <v>40500</v>
      </c>
      <c r="F14" s="1" t="str">
        <f>TEXT(Table1[[#This Row],[Date of call]],"MMMM")</f>
        <v>November</v>
      </c>
      <c r="G14" s="1"/>
      <c r="H14" s="3" t="s">
        <v>7</v>
      </c>
      <c r="I14">
        <v>248</v>
      </c>
      <c r="J14">
        <v>271</v>
      </c>
    </row>
    <row r="15" spans="1:10" x14ac:dyDescent="0.25">
      <c r="A15" t="s">
        <v>13</v>
      </c>
      <c r="B15">
        <v>124</v>
      </c>
      <c r="C15">
        <v>215</v>
      </c>
      <c r="D15" t="s">
        <v>18</v>
      </c>
      <c r="E15" s="1">
        <v>40518</v>
      </c>
      <c r="F15" s="1" t="str">
        <f>TEXT(Table1[[#This Row],[Date of call]],"MMMM")</f>
        <v>December</v>
      </c>
      <c r="G15" s="1"/>
      <c r="H15" s="3" t="s">
        <v>10</v>
      </c>
      <c r="I15">
        <v>341</v>
      </c>
      <c r="J15">
        <v>253</v>
      </c>
    </row>
    <row r="16" spans="1:10" x14ac:dyDescent="0.25">
      <c r="A16" t="s">
        <v>7</v>
      </c>
      <c r="B16">
        <v>13</v>
      </c>
      <c r="C16">
        <v>32</v>
      </c>
      <c r="D16" t="s">
        <v>17</v>
      </c>
      <c r="E16" s="1">
        <v>40508</v>
      </c>
      <c r="F16" s="1" t="str">
        <f>TEXT(Table1[[#This Row],[Date of call]],"MMMM")</f>
        <v>November</v>
      </c>
      <c r="G16" s="1"/>
      <c r="H16" s="3" t="s">
        <v>16</v>
      </c>
      <c r="I16">
        <v>78</v>
      </c>
      <c r="J16">
        <v>131</v>
      </c>
    </row>
    <row r="17" spans="1:10" x14ac:dyDescent="0.25">
      <c r="A17" t="s">
        <v>10</v>
      </c>
      <c r="B17">
        <v>79</v>
      </c>
      <c r="C17">
        <v>140</v>
      </c>
      <c r="D17" t="s">
        <v>17</v>
      </c>
      <c r="E17" s="1">
        <v>40516</v>
      </c>
      <c r="F17" s="1" t="str">
        <f>TEXT(Table1[[#This Row],[Date of call]],"MMMM")</f>
        <v>December</v>
      </c>
      <c r="G17" s="1"/>
      <c r="H17" s="3" t="s">
        <v>27</v>
      </c>
      <c r="I17">
        <v>1698</v>
      </c>
      <c r="J17">
        <v>1851</v>
      </c>
    </row>
    <row r="18" spans="1:10" x14ac:dyDescent="0.25">
      <c r="A18" t="s">
        <v>9</v>
      </c>
      <c r="B18">
        <v>69</v>
      </c>
      <c r="C18">
        <v>40</v>
      </c>
      <c r="D18" t="s">
        <v>19</v>
      </c>
      <c r="E18" s="1">
        <v>40450</v>
      </c>
      <c r="F18" s="1" t="str">
        <f>TEXT(Table1[[#This Row],[Date of call]],"MMMM")</f>
        <v>September</v>
      </c>
      <c r="G18" s="1" t="s">
        <v>31</v>
      </c>
    </row>
    <row r="19" spans="1:10" x14ac:dyDescent="0.25">
      <c r="A19" t="s">
        <v>14</v>
      </c>
      <c r="B19">
        <v>50</v>
      </c>
      <c r="C19">
        <v>60</v>
      </c>
      <c r="D19" t="s">
        <v>20</v>
      </c>
      <c r="E19" s="1">
        <v>40513</v>
      </c>
      <c r="F19" s="1" t="str">
        <f>TEXT(Table1[[#This Row],[Date of call]],"MMMM")</f>
        <v>December</v>
      </c>
      <c r="G19" s="1"/>
      <c r="H19" s="2" t="s">
        <v>26</v>
      </c>
      <c r="I19" t="s">
        <v>28</v>
      </c>
    </row>
    <row r="20" spans="1:10" x14ac:dyDescent="0.25">
      <c r="A20" t="s">
        <v>15</v>
      </c>
      <c r="B20">
        <v>67</v>
      </c>
      <c r="C20">
        <v>165</v>
      </c>
      <c r="D20" t="s">
        <v>18</v>
      </c>
      <c r="E20" s="1">
        <v>40510</v>
      </c>
      <c r="F20" s="1" t="str">
        <f>TEXT(Table1[[#This Row],[Date of call]],"MMMM")</f>
        <v>November</v>
      </c>
      <c r="G20" s="1"/>
      <c r="H20" s="3" t="s">
        <v>33</v>
      </c>
      <c r="I20">
        <v>253</v>
      </c>
    </row>
    <row r="21" spans="1:10" x14ac:dyDescent="0.25">
      <c r="A21" t="s">
        <v>13</v>
      </c>
      <c r="B21">
        <v>176</v>
      </c>
      <c r="C21">
        <v>24</v>
      </c>
      <c r="D21" t="s">
        <v>20</v>
      </c>
      <c r="E21" s="1">
        <v>40467</v>
      </c>
      <c r="F21" s="1" t="str">
        <f>TEXT(Table1[[#This Row],[Date of call]],"MMMM")</f>
        <v>October</v>
      </c>
      <c r="G21" s="1"/>
      <c r="H21" s="3" t="s">
        <v>34</v>
      </c>
      <c r="I21">
        <v>261</v>
      </c>
    </row>
    <row r="22" spans="1:10" x14ac:dyDescent="0.25">
      <c r="A22" t="s">
        <v>16</v>
      </c>
      <c r="B22">
        <v>131</v>
      </c>
      <c r="C22">
        <v>78</v>
      </c>
      <c r="D22" t="s">
        <v>21</v>
      </c>
      <c r="E22" s="1">
        <v>40436</v>
      </c>
      <c r="F22" s="1" t="str">
        <f>TEXT(Table1[[#This Row],[Date of call]],"MMMM")</f>
        <v>September</v>
      </c>
      <c r="G22" s="1"/>
      <c r="H22" s="3" t="s">
        <v>35</v>
      </c>
      <c r="I22">
        <v>842</v>
      </c>
    </row>
    <row r="23" spans="1:10" x14ac:dyDescent="0.25">
      <c r="H23" s="3" t="s">
        <v>36</v>
      </c>
      <c r="I23">
        <v>465</v>
      </c>
    </row>
    <row r="24" spans="1:10" x14ac:dyDescent="0.25">
      <c r="A24" s="2" t="s">
        <v>26</v>
      </c>
      <c r="B24" t="s">
        <v>28</v>
      </c>
      <c r="H24" s="3" t="s">
        <v>27</v>
      </c>
      <c r="I24">
        <v>1821</v>
      </c>
    </row>
    <row r="25" spans="1:10" x14ac:dyDescent="0.25">
      <c r="A25" s="3" t="s">
        <v>43</v>
      </c>
      <c r="B25">
        <v>187</v>
      </c>
      <c r="G25" t="s">
        <v>31</v>
      </c>
    </row>
    <row r="26" spans="1:10" x14ac:dyDescent="0.25">
      <c r="A26" s="3" t="s">
        <v>44</v>
      </c>
      <c r="B26">
        <v>400</v>
      </c>
      <c r="H26" s="2" t="s">
        <v>26</v>
      </c>
      <c r="I26" t="s">
        <v>28</v>
      </c>
    </row>
    <row r="27" spans="1:10" x14ac:dyDescent="0.25">
      <c r="A27" s="3" t="s">
        <v>45</v>
      </c>
      <c r="B27">
        <v>579</v>
      </c>
      <c r="H27" s="3" t="s">
        <v>41</v>
      </c>
      <c r="I27">
        <v>1821</v>
      </c>
    </row>
    <row r="28" spans="1:10" x14ac:dyDescent="0.25">
      <c r="A28" s="3" t="s">
        <v>46</v>
      </c>
      <c r="B28">
        <v>366</v>
      </c>
      <c r="H28" s="4" t="s">
        <v>37</v>
      </c>
      <c r="I28">
        <v>253</v>
      </c>
    </row>
    <row r="29" spans="1:10" x14ac:dyDescent="0.25">
      <c r="A29" s="3" t="s">
        <v>47</v>
      </c>
      <c r="B29">
        <v>105</v>
      </c>
      <c r="H29" s="4" t="s">
        <v>38</v>
      </c>
      <c r="I29">
        <v>261</v>
      </c>
    </row>
    <row r="30" spans="1:10" x14ac:dyDescent="0.25">
      <c r="A30" s="3" t="s">
        <v>48</v>
      </c>
      <c r="B30">
        <v>184</v>
      </c>
      <c r="H30" s="4" t="s">
        <v>39</v>
      </c>
      <c r="I30">
        <v>842</v>
      </c>
    </row>
    <row r="31" spans="1:10" x14ac:dyDescent="0.25">
      <c r="A31" s="3" t="s">
        <v>27</v>
      </c>
      <c r="B31">
        <v>1821</v>
      </c>
      <c r="H31" s="4" t="s">
        <v>40</v>
      </c>
      <c r="I31">
        <v>465</v>
      </c>
    </row>
    <row r="32" spans="1:10" x14ac:dyDescent="0.25">
      <c r="H32" s="3" t="s">
        <v>27</v>
      </c>
      <c r="I32">
        <v>1821</v>
      </c>
    </row>
    <row r="33" spans="7:9" x14ac:dyDescent="0.25">
      <c r="G33" t="s">
        <v>42</v>
      </c>
    </row>
    <row r="34" spans="7:9" x14ac:dyDescent="0.25">
      <c r="H34" s="2" t="s">
        <v>26</v>
      </c>
      <c r="I34" t="s">
        <v>28</v>
      </c>
    </row>
    <row r="35" spans="7:9" x14ac:dyDescent="0.25">
      <c r="H35" s="3" t="s">
        <v>12</v>
      </c>
      <c r="I35">
        <v>80</v>
      </c>
    </row>
    <row r="36" spans="7:9" x14ac:dyDescent="0.25">
      <c r="H36" s="3" t="s">
        <v>15</v>
      </c>
      <c r="I36">
        <v>165</v>
      </c>
    </row>
    <row r="37" spans="7:9" x14ac:dyDescent="0.25">
      <c r="H37" s="3" t="s">
        <v>9</v>
      </c>
      <c r="I37">
        <v>132</v>
      </c>
    </row>
    <row r="38" spans="7:9" x14ac:dyDescent="0.25">
      <c r="H38" s="3" t="s">
        <v>6</v>
      </c>
      <c r="I38">
        <v>265</v>
      </c>
    </row>
    <row r="39" spans="7:9" x14ac:dyDescent="0.25">
      <c r="H39" s="3" t="s">
        <v>11</v>
      </c>
      <c r="I39">
        <v>60</v>
      </c>
    </row>
    <row r="40" spans="7:9" x14ac:dyDescent="0.25">
      <c r="H40" s="3" t="s">
        <v>5</v>
      </c>
      <c r="I40">
        <v>90</v>
      </c>
    </row>
    <row r="41" spans="7:9" x14ac:dyDescent="0.25">
      <c r="H41" s="3" t="s">
        <v>13</v>
      </c>
      <c r="I41">
        <v>239</v>
      </c>
    </row>
    <row r="42" spans="7:9" x14ac:dyDescent="0.25">
      <c r="H42" s="3" t="s">
        <v>7</v>
      </c>
      <c r="I42">
        <v>248</v>
      </c>
    </row>
    <row r="43" spans="7:9" x14ac:dyDescent="0.25">
      <c r="H43" s="3" t="s">
        <v>8</v>
      </c>
      <c r="I43">
        <v>63</v>
      </c>
    </row>
    <row r="44" spans="7:9" x14ac:dyDescent="0.25">
      <c r="H44" s="3" t="s">
        <v>10</v>
      </c>
      <c r="I44">
        <v>341</v>
      </c>
    </row>
    <row r="45" spans="7:9" x14ac:dyDescent="0.25">
      <c r="H45" s="3" t="s">
        <v>16</v>
      </c>
      <c r="I45">
        <v>78</v>
      </c>
    </row>
    <row r="46" spans="7:9" x14ac:dyDescent="0.25">
      <c r="H46" s="3" t="s">
        <v>14</v>
      </c>
      <c r="I46">
        <v>60</v>
      </c>
    </row>
    <row r="47" spans="7:9" x14ac:dyDescent="0.25">
      <c r="H47" s="3" t="s">
        <v>27</v>
      </c>
      <c r="I47">
        <v>1821</v>
      </c>
    </row>
  </sheetData>
  <phoneticPr fontId="1" type="noConversion"/>
  <pageMargins left="0.7" right="0.7" top="0.75" bottom="0.75" header="0.3" footer="0.3"/>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0CDFF-F1B9-4C84-BFBB-A660E1C7B95F}">
  <sheetPr codeName="Sheet3"/>
  <dimension ref="A3:B16"/>
  <sheetViews>
    <sheetView workbookViewId="0">
      <selection activeCell="B3" sqref="B3"/>
    </sheetView>
  </sheetViews>
  <sheetFormatPr defaultRowHeight="15" x14ac:dyDescent="0.25"/>
  <cols>
    <col min="1" max="1" width="13.42578125" bestFit="1" customWidth="1"/>
    <col min="2" max="2" width="23.85546875" bestFit="1" customWidth="1"/>
  </cols>
  <sheetData>
    <row r="3" spans="1:2" x14ac:dyDescent="0.25">
      <c r="A3" s="2" t="s">
        <v>26</v>
      </c>
      <c r="B3" t="s">
        <v>28</v>
      </c>
    </row>
    <row r="4" spans="1:2" x14ac:dyDescent="0.25">
      <c r="A4" s="3" t="s">
        <v>12</v>
      </c>
      <c r="B4">
        <v>80</v>
      </c>
    </row>
    <row r="5" spans="1:2" x14ac:dyDescent="0.25">
      <c r="A5" s="3" t="s">
        <v>15</v>
      </c>
      <c r="B5">
        <v>165</v>
      </c>
    </row>
    <row r="6" spans="1:2" x14ac:dyDescent="0.25">
      <c r="A6" s="3" t="s">
        <v>9</v>
      </c>
      <c r="B6">
        <v>132</v>
      </c>
    </row>
    <row r="7" spans="1:2" x14ac:dyDescent="0.25">
      <c r="A7" s="3" t="s">
        <v>6</v>
      </c>
      <c r="B7">
        <v>265</v>
      </c>
    </row>
    <row r="8" spans="1:2" x14ac:dyDescent="0.25">
      <c r="A8" s="3" t="s">
        <v>11</v>
      </c>
      <c r="B8">
        <v>60</v>
      </c>
    </row>
    <row r="9" spans="1:2" x14ac:dyDescent="0.25">
      <c r="A9" s="3" t="s">
        <v>5</v>
      </c>
      <c r="B9">
        <v>90</v>
      </c>
    </row>
    <row r="10" spans="1:2" x14ac:dyDescent="0.25">
      <c r="A10" s="3" t="s">
        <v>13</v>
      </c>
      <c r="B10">
        <v>239</v>
      </c>
    </row>
    <row r="11" spans="1:2" x14ac:dyDescent="0.25">
      <c r="A11" s="3" t="s">
        <v>7</v>
      </c>
      <c r="B11">
        <v>248</v>
      </c>
    </row>
    <row r="12" spans="1:2" x14ac:dyDescent="0.25">
      <c r="A12" s="3" t="s">
        <v>8</v>
      </c>
      <c r="B12">
        <v>63</v>
      </c>
    </row>
    <row r="13" spans="1:2" x14ac:dyDescent="0.25">
      <c r="A13" s="3" t="s">
        <v>10</v>
      </c>
      <c r="B13">
        <v>341</v>
      </c>
    </row>
    <row r="14" spans="1:2" x14ac:dyDescent="0.25">
      <c r="A14" s="3" t="s">
        <v>16</v>
      </c>
      <c r="B14">
        <v>78</v>
      </c>
    </row>
    <row r="15" spans="1:2" x14ac:dyDescent="0.25">
      <c r="A15" s="3" t="s">
        <v>14</v>
      </c>
      <c r="B15">
        <v>60</v>
      </c>
    </row>
    <row r="16" spans="1:2" x14ac:dyDescent="0.25">
      <c r="A16" s="3" t="s">
        <v>27</v>
      </c>
      <c r="B16">
        <v>1821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C3AA5-A441-4FA6-B53C-35459F436263}">
  <sheetPr codeName="Sheet4"/>
  <dimension ref="A3:B8"/>
  <sheetViews>
    <sheetView workbookViewId="0">
      <selection activeCell="A5" sqref="A5"/>
    </sheetView>
  </sheetViews>
  <sheetFormatPr defaultRowHeight="15" x14ac:dyDescent="0.25"/>
  <cols>
    <col min="1" max="1" width="13.42578125" bestFit="1" customWidth="1"/>
    <col min="2" max="2" width="23.85546875" bestFit="1" customWidth="1"/>
  </cols>
  <sheetData>
    <row r="3" spans="1:2" x14ac:dyDescent="0.25">
      <c r="A3" s="2" t="s">
        <v>26</v>
      </c>
      <c r="B3" t="s">
        <v>28</v>
      </c>
    </row>
    <row r="4" spans="1:2" x14ac:dyDescent="0.25">
      <c r="A4" s="3" t="s">
        <v>33</v>
      </c>
      <c r="B4">
        <v>253</v>
      </c>
    </row>
    <row r="5" spans="1:2" x14ac:dyDescent="0.25">
      <c r="A5" s="3" t="s">
        <v>34</v>
      </c>
      <c r="B5">
        <v>261</v>
      </c>
    </row>
    <row r="6" spans="1:2" x14ac:dyDescent="0.25">
      <c r="A6" s="3" t="s">
        <v>35</v>
      </c>
      <c r="B6">
        <v>842</v>
      </c>
    </row>
    <row r="7" spans="1:2" x14ac:dyDescent="0.25">
      <c r="A7" s="3" t="s">
        <v>36</v>
      </c>
      <c r="B7">
        <v>465</v>
      </c>
    </row>
    <row r="8" spans="1:2" x14ac:dyDescent="0.25">
      <c r="A8" s="3" t="s">
        <v>27</v>
      </c>
      <c r="B8">
        <v>1821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1EF09-1EC6-4DBC-8546-DAB49E24E8CB}">
  <sheetPr codeName="Sheet5"/>
  <dimension ref="A3:B17"/>
  <sheetViews>
    <sheetView workbookViewId="0">
      <selection activeCell="L14" sqref="L14"/>
    </sheetView>
  </sheetViews>
  <sheetFormatPr defaultRowHeight="15" x14ac:dyDescent="0.25"/>
  <cols>
    <col min="1" max="1" width="13.42578125" bestFit="1" customWidth="1"/>
    <col min="2" max="2" width="23.85546875" bestFit="1" customWidth="1"/>
  </cols>
  <sheetData>
    <row r="3" spans="1:2" x14ac:dyDescent="0.25">
      <c r="A3" s="2" t="s">
        <v>26</v>
      </c>
      <c r="B3" t="s">
        <v>28</v>
      </c>
    </row>
    <row r="4" spans="1:2" x14ac:dyDescent="0.25">
      <c r="A4" s="3" t="s">
        <v>51</v>
      </c>
      <c r="B4">
        <v>32</v>
      </c>
    </row>
    <row r="5" spans="1:2" x14ac:dyDescent="0.25">
      <c r="A5" s="3" t="s">
        <v>52</v>
      </c>
      <c r="B5">
        <v>63</v>
      </c>
    </row>
    <row r="6" spans="1:2" x14ac:dyDescent="0.25">
      <c r="A6" s="3" t="s">
        <v>53</v>
      </c>
      <c r="B6">
        <v>92</v>
      </c>
    </row>
    <row r="7" spans="1:2" x14ac:dyDescent="0.25">
      <c r="A7" s="3" t="s">
        <v>54</v>
      </c>
      <c r="B7">
        <v>195</v>
      </c>
    </row>
    <row r="8" spans="1:2" x14ac:dyDescent="0.25">
      <c r="A8" s="3" t="s">
        <v>55</v>
      </c>
      <c r="B8">
        <v>205</v>
      </c>
    </row>
    <row r="9" spans="1:2" x14ac:dyDescent="0.25">
      <c r="A9" s="3" t="s">
        <v>56</v>
      </c>
      <c r="B9">
        <v>256</v>
      </c>
    </row>
    <row r="10" spans="1:2" x14ac:dyDescent="0.25">
      <c r="A10" s="3" t="s">
        <v>57</v>
      </c>
      <c r="B10">
        <v>60</v>
      </c>
    </row>
    <row r="11" spans="1:2" x14ac:dyDescent="0.25">
      <c r="A11" s="3" t="s">
        <v>58</v>
      </c>
      <c r="B11">
        <v>263</v>
      </c>
    </row>
    <row r="12" spans="1:2" x14ac:dyDescent="0.25">
      <c r="A12" s="3" t="s">
        <v>59</v>
      </c>
      <c r="B12">
        <v>42</v>
      </c>
    </row>
    <row r="13" spans="1:2" x14ac:dyDescent="0.25">
      <c r="A13" s="3" t="s">
        <v>60</v>
      </c>
      <c r="B13">
        <v>324</v>
      </c>
    </row>
    <row r="14" spans="1:2" x14ac:dyDescent="0.25">
      <c r="A14" s="3" t="s">
        <v>61</v>
      </c>
      <c r="B14">
        <v>105</v>
      </c>
    </row>
    <row r="15" spans="1:2" x14ac:dyDescent="0.25">
      <c r="A15" s="3" t="s">
        <v>62</v>
      </c>
      <c r="B15">
        <v>160</v>
      </c>
    </row>
    <row r="16" spans="1:2" x14ac:dyDescent="0.25">
      <c r="A16" s="3" t="s">
        <v>63</v>
      </c>
      <c r="B16">
        <v>24</v>
      </c>
    </row>
    <row r="17" spans="1:2" x14ac:dyDescent="0.25">
      <c r="A17" s="3" t="s">
        <v>27</v>
      </c>
      <c r="B17">
        <v>1821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7A593-A09D-45B3-AA50-6099FE9743DA}">
  <sheetPr codeName="Sheet6"/>
  <dimension ref="A3:B9"/>
  <sheetViews>
    <sheetView workbookViewId="0">
      <selection activeCell="Q6" sqref="Q6"/>
    </sheetView>
  </sheetViews>
  <sheetFormatPr defaultRowHeight="15" x14ac:dyDescent="0.25"/>
  <cols>
    <col min="1" max="1" width="13.42578125" bestFit="1" customWidth="1"/>
    <col min="2" max="2" width="23.85546875" bestFit="1" customWidth="1"/>
  </cols>
  <sheetData>
    <row r="3" spans="1:2" x14ac:dyDescent="0.25">
      <c r="A3" s="2" t="s">
        <v>26</v>
      </c>
      <c r="B3" t="s">
        <v>28</v>
      </c>
    </row>
    <row r="4" spans="1:2" x14ac:dyDescent="0.25">
      <c r="A4" s="3" t="s">
        <v>21</v>
      </c>
      <c r="B4">
        <v>255</v>
      </c>
    </row>
    <row r="5" spans="1:2" x14ac:dyDescent="0.25">
      <c r="A5" s="3" t="s">
        <v>19</v>
      </c>
      <c r="B5">
        <v>328</v>
      </c>
    </row>
    <row r="6" spans="1:2" x14ac:dyDescent="0.25">
      <c r="A6" s="3" t="s">
        <v>17</v>
      </c>
      <c r="B6">
        <v>374</v>
      </c>
    </row>
    <row r="7" spans="1:2" x14ac:dyDescent="0.25">
      <c r="A7" s="3" t="s">
        <v>18</v>
      </c>
      <c r="B7">
        <v>607</v>
      </c>
    </row>
    <row r="8" spans="1:2" x14ac:dyDescent="0.25">
      <c r="A8" s="3" t="s">
        <v>20</v>
      </c>
      <c r="B8">
        <v>257</v>
      </c>
    </row>
    <row r="9" spans="1:2" x14ac:dyDescent="0.25">
      <c r="A9" s="3" t="s">
        <v>27</v>
      </c>
      <c r="B9">
        <v>1821</v>
      </c>
    </row>
  </sheetData>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4097" r:id="rId4" name="Button 1">
              <controlPr defaultSize="0" print="0" autoFill="0" autoPict="0" macro="[0]!terurnToMacro">
                <anchor moveWithCells="1" sizeWithCells="1">
                  <from>
                    <xdr:col>15</xdr:col>
                    <xdr:colOff>304800</xdr:colOff>
                    <xdr:row>1</xdr:row>
                    <xdr:rowOff>152400</xdr:rowOff>
                  </from>
                  <to>
                    <xdr:col>17</xdr:col>
                    <xdr:colOff>133350</xdr:colOff>
                    <xdr:row>4</xdr:row>
                    <xdr:rowOff>142875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7E829-59C4-4A3F-AF6C-57EB2524E659}">
  <sheetPr codeName="Sheet7"/>
  <dimension ref="A1:F22"/>
  <sheetViews>
    <sheetView topLeftCell="A2" workbookViewId="0">
      <selection activeCell="A3" sqref="A2:F22"/>
    </sheetView>
  </sheetViews>
  <sheetFormatPr defaultRowHeight="15" x14ac:dyDescent="0.25"/>
  <cols>
    <col min="1" max="1" width="14.7109375" bestFit="1" customWidth="1"/>
    <col min="2" max="2" width="11.140625" bestFit="1" customWidth="1"/>
    <col min="3" max="3" width="19.140625" bestFit="1" customWidth="1"/>
    <col min="4" max="4" width="17.28515625" bestFit="1" customWidth="1"/>
    <col min="5" max="5" width="13.42578125" bestFit="1" customWidth="1"/>
    <col min="6" max="6" width="10.28515625" bestFit="1" customWidth="1"/>
  </cols>
  <sheetData>
    <row r="1" spans="1:6" x14ac:dyDescent="0.25">
      <c r="A1" t="s">
        <v>0</v>
      </c>
      <c r="B1" t="s">
        <v>1</v>
      </c>
      <c r="C1" t="s">
        <v>2</v>
      </c>
      <c r="D1" t="s">
        <v>3</v>
      </c>
      <c r="E1" t="s">
        <v>4</v>
      </c>
      <c r="F1" t="s">
        <v>32</v>
      </c>
    </row>
    <row r="2" spans="1:6" x14ac:dyDescent="0.25">
      <c r="A2" t="s">
        <v>5</v>
      </c>
      <c r="B2">
        <v>114</v>
      </c>
      <c r="C2">
        <v>42</v>
      </c>
      <c r="D2" t="s">
        <v>17</v>
      </c>
      <c r="E2" s="1">
        <v>40462</v>
      </c>
      <c r="F2" s="1" t="str">
        <f>TEXT(Table14[[#This Row],[Date of call]],"MMMM")</f>
        <v>October</v>
      </c>
    </row>
    <row r="3" spans="1:6" x14ac:dyDescent="0.25">
      <c r="A3" t="s">
        <v>6</v>
      </c>
      <c r="B3">
        <v>168</v>
      </c>
      <c r="C3">
        <v>160</v>
      </c>
      <c r="D3" t="s">
        <v>17</v>
      </c>
      <c r="E3" s="1">
        <v>40497</v>
      </c>
      <c r="F3" s="1" t="str">
        <f>TEXT(Table14[[#This Row],[Date of call]],"MMMM")</f>
        <v>November</v>
      </c>
    </row>
    <row r="4" spans="1:6" x14ac:dyDescent="0.25">
      <c r="A4" t="s">
        <v>7</v>
      </c>
      <c r="B4">
        <v>49</v>
      </c>
      <c r="C4">
        <v>135</v>
      </c>
      <c r="D4" t="s">
        <v>19</v>
      </c>
      <c r="E4" s="1">
        <v>40449</v>
      </c>
      <c r="F4" s="1" t="str">
        <f>TEXT(Table14[[#This Row],[Date of call]],"MMMM")</f>
        <v>September</v>
      </c>
    </row>
    <row r="5" spans="1:6" x14ac:dyDescent="0.25">
      <c r="A5" t="s">
        <v>7</v>
      </c>
      <c r="B5">
        <v>81</v>
      </c>
      <c r="C5">
        <v>50</v>
      </c>
      <c r="D5" t="s">
        <v>20</v>
      </c>
      <c r="E5" s="1">
        <v>40514</v>
      </c>
      <c r="F5" s="1" t="str">
        <f>TEXT(Table14[[#This Row],[Date of call]],"MMMM")</f>
        <v>December</v>
      </c>
    </row>
    <row r="6" spans="1:6" x14ac:dyDescent="0.25">
      <c r="A6" t="s">
        <v>7</v>
      </c>
      <c r="B6">
        <v>128</v>
      </c>
      <c r="C6">
        <v>31</v>
      </c>
      <c r="D6" t="s">
        <v>21</v>
      </c>
      <c r="E6" s="1">
        <v>40488</v>
      </c>
      <c r="F6" s="1" t="str">
        <f>TEXT(Table14[[#This Row],[Date of call]],"MMMM")</f>
        <v>November</v>
      </c>
    </row>
    <row r="7" spans="1:6" x14ac:dyDescent="0.25">
      <c r="A7" t="s">
        <v>9</v>
      </c>
      <c r="B7">
        <v>38</v>
      </c>
      <c r="C7">
        <v>92</v>
      </c>
      <c r="D7" t="s">
        <v>18</v>
      </c>
      <c r="E7" s="1">
        <v>40510</v>
      </c>
      <c r="F7" s="1" t="str">
        <f>TEXT(Table14[[#This Row],[Date of call]],"MMMM")</f>
        <v>November</v>
      </c>
    </row>
    <row r="8" spans="1:6" x14ac:dyDescent="0.25">
      <c r="A8" t="s">
        <v>5</v>
      </c>
      <c r="B8">
        <v>95</v>
      </c>
      <c r="C8">
        <v>48</v>
      </c>
      <c r="D8" t="s">
        <v>19</v>
      </c>
      <c r="E8" s="1">
        <v>40502</v>
      </c>
      <c r="F8" s="1" t="str">
        <f>TEXT(Table14[[#This Row],[Date of call]],"MMMM")</f>
        <v>November</v>
      </c>
    </row>
    <row r="9" spans="1:6" x14ac:dyDescent="0.25">
      <c r="A9" t="s">
        <v>10</v>
      </c>
      <c r="B9">
        <v>100</v>
      </c>
      <c r="C9">
        <v>135</v>
      </c>
      <c r="D9" t="s">
        <v>18</v>
      </c>
      <c r="E9" s="1">
        <v>40455</v>
      </c>
      <c r="F9" s="1" t="str">
        <f>TEXT(Table14[[#This Row],[Date of call]],"MMMM")</f>
        <v>October</v>
      </c>
    </row>
    <row r="10" spans="1:6" x14ac:dyDescent="0.25">
      <c r="A10" t="s">
        <v>11</v>
      </c>
      <c r="B10">
        <v>84</v>
      </c>
      <c r="C10">
        <v>60</v>
      </c>
      <c r="D10" t="s">
        <v>20</v>
      </c>
      <c r="E10" s="1">
        <v>40461</v>
      </c>
      <c r="F10" s="1" t="str">
        <f>TEXT(Table14[[#This Row],[Date of call]],"MMMM")</f>
        <v>October</v>
      </c>
    </row>
    <row r="11" spans="1:6" x14ac:dyDescent="0.25">
      <c r="A11" t="s">
        <v>10</v>
      </c>
      <c r="B11">
        <v>74</v>
      </c>
      <c r="C11">
        <v>66</v>
      </c>
      <c r="D11" t="s">
        <v>21</v>
      </c>
      <c r="E11" s="1">
        <v>40486</v>
      </c>
      <c r="F11" s="1" t="str">
        <f>TEXT(Table14[[#This Row],[Date of call]],"MMMM")</f>
        <v>November</v>
      </c>
    </row>
    <row r="12" spans="1:6" x14ac:dyDescent="0.25">
      <c r="A12" t="s">
        <v>8</v>
      </c>
      <c r="B12">
        <v>28</v>
      </c>
      <c r="C12">
        <v>63</v>
      </c>
      <c r="D12" t="s">
        <v>20</v>
      </c>
      <c r="E12" s="1">
        <v>40496</v>
      </c>
      <c r="F12" s="1" t="str">
        <f>TEXT(Table14[[#This Row],[Date of call]],"MMMM")</f>
        <v>November</v>
      </c>
    </row>
    <row r="13" spans="1:6" x14ac:dyDescent="0.25">
      <c r="A13" t="s">
        <v>6</v>
      </c>
      <c r="B13">
        <v>160</v>
      </c>
      <c r="C13">
        <v>105</v>
      </c>
      <c r="D13" t="s">
        <v>19</v>
      </c>
      <c r="E13" s="1">
        <v>40507</v>
      </c>
      <c r="F13" s="1" t="str">
        <f>TEXT(Table14[[#This Row],[Date of call]],"MMMM")</f>
        <v>November</v>
      </c>
    </row>
    <row r="14" spans="1:6" x14ac:dyDescent="0.25">
      <c r="A14" t="s">
        <v>12</v>
      </c>
      <c r="B14">
        <v>101</v>
      </c>
      <c r="C14">
        <v>80</v>
      </c>
      <c r="D14" t="s">
        <v>21</v>
      </c>
      <c r="E14" s="1">
        <v>40500</v>
      </c>
      <c r="F14" s="1" t="str">
        <f>TEXT(Table14[[#This Row],[Date of call]],"MMMM")</f>
        <v>November</v>
      </c>
    </row>
    <row r="15" spans="1:6" x14ac:dyDescent="0.25">
      <c r="A15" t="s">
        <v>13</v>
      </c>
      <c r="B15">
        <v>124</v>
      </c>
      <c r="C15">
        <v>215</v>
      </c>
      <c r="D15" t="s">
        <v>18</v>
      </c>
      <c r="E15" s="1">
        <v>40518</v>
      </c>
      <c r="F15" s="1" t="str">
        <f>TEXT(Table14[[#This Row],[Date of call]],"MMMM")</f>
        <v>December</v>
      </c>
    </row>
    <row r="16" spans="1:6" x14ac:dyDescent="0.25">
      <c r="A16" t="s">
        <v>7</v>
      </c>
      <c r="B16">
        <v>13</v>
      </c>
      <c r="C16">
        <v>32</v>
      </c>
      <c r="D16" t="s">
        <v>17</v>
      </c>
      <c r="E16" s="1">
        <v>40508</v>
      </c>
      <c r="F16" s="1" t="str">
        <f>TEXT(Table14[[#This Row],[Date of call]],"MMMM")</f>
        <v>November</v>
      </c>
    </row>
    <row r="17" spans="1:6" x14ac:dyDescent="0.25">
      <c r="A17" t="s">
        <v>10</v>
      </c>
      <c r="B17">
        <v>79</v>
      </c>
      <c r="C17">
        <v>140</v>
      </c>
      <c r="D17" t="s">
        <v>17</v>
      </c>
      <c r="E17" s="1">
        <v>40516</v>
      </c>
      <c r="F17" s="1" t="str">
        <f>TEXT(Table14[[#This Row],[Date of call]],"MMMM")</f>
        <v>December</v>
      </c>
    </row>
    <row r="18" spans="1:6" x14ac:dyDescent="0.25">
      <c r="A18" t="s">
        <v>9</v>
      </c>
      <c r="B18">
        <v>69</v>
      </c>
      <c r="C18">
        <v>40</v>
      </c>
      <c r="D18" t="s">
        <v>19</v>
      </c>
      <c r="E18" s="1">
        <v>40450</v>
      </c>
      <c r="F18" s="1" t="str">
        <f>TEXT(Table14[[#This Row],[Date of call]],"MMMM")</f>
        <v>September</v>
      </c>
    </row>
    <row r="19" spans="1:6" x14ac:dyDescent="0.25">
      <c r="A19" t="s">
        <v>14</v>
      </c>
      <c r="B19">
        <v>50</v>
      </c>
      <c r="C19">
        <v>60</v>
      </c>
      <c r="D19" t="s">
        <v>20</v>
      </c>
      <c r="E19" s="1">
        <v>40513</v>
      </c>
      <c r="F19" s="1" t="str">
        <f>TEXT(Table14[[#This Row],[Date of call]],"MMMM")</f>
        <v>December</v>
      </c>
    </row>
    <row r="20" spans="1:6" x14ac:dyDescent="0.25">
      <c r="A20" t="s">
        <v>15</v>
      </c>
      <c r="B20">
        <v>67</v>
      </c>
      <c r="C20">
        <v>165</v>
      </c>
      <c r="D20" t="s">
        <v>18</v>
      </c>
      <c r="E20" s="1">
        <v>40510</v>
      </c>
      <c r="F20" s="1" t="str">
        <f>TEXT(Table14[[#This Row],[Date of call]],"MMMM")</f>
        <v>November</v>
      </c>
    </row>
    <row r="21" spans="1:6" x14ac:dyDescent="0.25">
      <c r="A21" t="s">
        <v>13</v>
      </c>
      <c r="B21">
        <v>176</v>
      </c>
      <c r="C21">
        <v>24</v>
      </c>
      <c r="D21" t="s">
        <v>20</v>
      </c>
      <c r="E21" s="1">
        <v>40467</v>
      </c>
      <c r="F21" s="1" t="str">
        <f>TEXT(Table14[[#This Row],[Date of call]],"MMMM")</f>
        <v>October</v>
      </c>
    </row>
    <row r="22" spans="1:6" x14ac:dyDescent="0.25">
      <c r="A22" t="s">
        <v>16</v>
      </c>
      <c r="B22">
        <v>131</v>
      </c>
      <c r="C22">
        <v>78</v>
      </c>
      <c r="D22" t="s">
        <v>21</v>
      </c>
      <c r="E22" s="1">
        <v>40436</v>
      </c>
      <c r="F22" s="1" t="str">
        <f>TEXT(Table14[[#This Row],[Date of call]],"MMMM")</f>
        <v>September</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189D1-6F71-4B1D-9ACF-D403EB5EF1CF}">
  <sheetPr codeName="Sheet8"/>
  <dimension ref="A1"/>
  <sheetViews>
    <sheetView zoomScaleNormal="100" workbookViewId="0">
      <selection activeCell="M19" sqref="M1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8747F-4EE0-4E4B-BAE1-3BCAE782C900}">
  <sheetPr codeName="Sheet9"/>
  <dimension ref="A1:D11"/>
  <sheetViews>
    <sheetView workbookViewId="0">
      <selection activeCell="S7" sqref="S7"/>
    </sheetView>
  </sheetViews>
  <sheetFormatPr defaultRowHeight="15" x14ac:dyDescent="0.25"/>
  <cols>
    <col min="1" max="1" width="9.42578125" customWidth="1"/>
  </cols>
  <sheetData>
    <row r="1" spans="1:4" x14ac:dyDescent="0.25">
      <c r="A1" t="s">
        <v>64</v>
      </c>
      <c r="B1" t="s">
        <v>65</v>
      </c>
      <c r="C1" t="s">
        <v>66</v>
      </c>
      <c r="D1" t="s">
        <v>67</v>
      </c>
    </row>
    <row r="2" spans="1:4" x14ac:dyDescent="0.25">
      <c r="A2">
        <v>1</v>
      </c>
      <c r="B2">
        <v>150</v>
      </c>
      <c r="C2">
        <v>50</v>
      </c>
      <c r="D2">
        <v>1500</v>
      </c>
    </row>
    <row r="3" spans="1:4" x14ac:dyDescent="0.25">
      <c r="A3">
        <v>2</v>
      </c>
      <c r="B3">
        <v>120</v>
      </c>
      <c r="C3">
        <v>150</v>
      </c>
      <c r="D3">
        <v>50</v>
      </c>
    </row>
    <row r="4" spans="1:4" x14ac:dyDescent="0.25">
      <c r="A4">
        <v>3</v>
      </c>
      <c r="B4">
        <v>150</v>
      </c>
      <c r="C4">
        <v>80</v>
      </c>
      <c r="D4">
        <v>20</v>
      </c>
    </row>
    <row r="5" spans="1:4" x14ac:dyDescent="0.25">
      <c r="A5">
        <v>4</v>
      </c>
      <c r="B5">
        <v>50</v>
      </c>
      <c r="C5">
        <v>80</v>
      </c>
      <c r="D5">
        <v>220</v>
      </c>
    </row>
    <row r="6" spans="1:4" x14ac:dyDescent="0.25">
      <c r="A6">
        <v>5</v>
      </c>
      <c r="B6">
        <v>50</v>
      </c>
      <c r="C6">
        <v>18</v>
      </c>
      <c r="D6">
        <v>90</v>
      </c>
    </row>
    <row r="7" spans="1:4" x14ac:dyDescent="0.25">
      <c r="A7">
        <v>6</v>
      </c>
      <c r="B7">
        <v>80</v>
      </c>
      <c r="C7">
        <v>80</v>
      </c>
      <c r="D7">
        <v>80</v>
      </c>
    </row>
    <row r="8" spans="1:4" x14ac:dyDescent="0.25">
      <c r="A8">
        <v>7</v>
      </c>
      <c r="B8">
        <v>70</v>
      </c>
      <c r="C8">
        <v>75</v>
      </c>
      <c r="D8">
        <v>60</v>
      </c>
    </row>
    <row r="9" spans="1:4" x14ac:dyDescent="0.25">
      <c r="A9">
        <v>8</v>
      </c>
      <c r="B9">
        <v>60</v>
      </c>
      <c r="C9">
        <v>60</v>
      </c>
      <c r="D9">
        <v>80</v>
      </c>
    </row>
    <row r="10" spans="1:4" x14ac:dyDescent="0.25">
      <c r="A10">
        <v>9</v>
      </c>
      <c r="B10">
        <v>75</v>
      </c>
      <c r="C10">
        <v>65</v>
      </c>
      <c r="D10">
        <v>75</v>
      </c>
    </row>
    <row r="11" spans="1:4" x14ac:dyDescent="0.25">
      <c r="A11">
        <v>10</v>
      </c>
      <c r="B11">
        <v>85</v>
      </c>
      <c r="C11">
        <v>55</v>
      </c>
      <c r="D11">
        <v>60</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Button 1">
              <controlPr defaultSize="0" print="0" autoFill="0" autoPict="0" macro="[0]!GoP4Sheet">
                <anchor moveWithCells="1" sizeWithCells="1">
                  <from>
                    <xdr:col>17</xdr:col>
                    <xdr:colOff>133350</xdr:colOff>
                    <xdr:row>2</xdr:row>
                    <xdr:rowOff>38100</xdr:rowOff>
                  </from>
                  <to>
                    <xdr:col>18</xdr:col>
                    <xdr:colOff>400050</xdr:colOff>
                    <xdr:row>4</xdr:row>
                    <xdr:rowOff>76200</xdr:rowOff>
                  </to>
                </anchor>
              </controlPr>
            </control>
          </mc:Choice>
        </mc:AlternateContent>
      </controls>
    </mc:Choice>
  </mc:AlternateContent>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Group chart</vt:lpstr>
      <vt:lpstr>Pivote table group</vt:lpstr>
      <vt:lpstr>p1</vt:lpstr>
      <vt:lpstr>p2</vt:lpstr>
      <vt:lpstr>p3</vt:lpstr>
      <vt:lpstr>p4</vt:lpstr>
      <vt:lpstr>data for dashboard</vt:lpstr>
      <vt:lpstr>Dashboard</vt:lpstr>
      <vt:lpstr>Macro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Rushda Shabbir</dc:creator>
  <cp:lastModifiedBy>Rushda Shabbir</cp:lastModifiedBy>
  <dcterms:created xsi:type="dcterms:W3CDTF">2024-08-11T16:52:34Z</dcterms:created>
  <dcterms:modified xsi:type="dcterms:W3CDTF">2024-08-25T14:15:37Z</dcterms:modified>
</cp:coreProperties>
</file>