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Excel\Assignments\"/>
    </mc:Choice>
  </mc:AlternateContent>
  <xr:revisionPtr revIDLastSave="0" documentId="13_ncr:1_{70726B7D-CEB6-4EE7-92ED-D4938B81571B}" xr6:coauthVersionLast="47" xr6:coauthVersionMax="47" xr10:uidLastSave="{00000000-0000-0000-0000-000000000000}"/>
  <bookViews>
    <workbookView xWindow="-108" yWindow="-108" windowWidth="23256" windowHeight="12456" activeTab="1" xr2:uid="{BBB0A2B2-95CD-43EC-BE4C-AB0EC2D17D62}"/>
  </bookViews>
  <sheets>
    <sheet name="Operators" sheetId="2" r:id="rId1"/>
    <sheet name="Arithmatic Functions" sheetId="1" r:id="rId2"/>
  </sheets>
  <definedNames>
    <definedName name="Basic_Salary">'Arithmatic Functions'!$J$7:$J$44</definedName>
    <definedName name="Department">'Arithmatic Functions'!$H$7:$H$44</definedName>
    <definedName name="Employees">'Arithmatic Functions'!$C$7:$C$44</definedName>
    <definedName name="Gender">'Arithmatic Functions'!$F$7:$F$44</definedName>
    <definedName name="Region">'Arithmatic Functions'!$I$7:$I$44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1" l="1"/>
  <c r="K10" i="2"/>
  <c r="K11" i="2"/>
  <c r="K12" i="2"/>
  <c r="K13" i="2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K23" i="2"/>
  <c r="K24" i="2"/>
  <c r="K25" i="2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K35" i="2"/>
  <c r="K36" i="2"/>
  <c r="K37" i="2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K9" i="2"/>
  <c r="M9" i="2" s="1"/>
  <c r="Q18" i="1"/>
  <c r="Q19" i="1"/>
  <c r="Q20" i="1"/>
  <c r="Q21" i="1"/>
  <c r="Q22" i="1"/>
  <c r="Q23" i="1"/>
  <c r="Q24" i="1"/>
  <c r="Q25" i="1"/>
  <c r="Q26" i="1"/>
  <c r="Q27" i="1"/>
  <c r="Q17" i="1"/>
  <c r="P18" i="1"/>
  <c r="P19" i="1"/>
  <c r="P20" i="1"/>
  <c r="P21" i="1"/>
  <c r="P22" i="1"/>
  <c r="P23" i="1"/>
  <c r="P24" i="1"/>
  <c r="P25" i="1"/>
  <c r="P26" i="1"/>
  <c r="P27" i="1"/>
  <c r="P17" i="1"/>
  <c r="O18" i="1"/>
  <c r="O19" i="1"/>
  <c r="O20" i="1"/>
  <c r="O21" i="1"/>
  <c r="O22" i="1"/>
  <c r="O23" i="1"/>
  <c r="O24" i="1"/>
  <c r="O25" i="1"/>
  <c r="O26" i="1"/>
  <c r="O27" i="1"/>
  <c r="O17" i="1"/>
  <c r="N18" i="1"/>
  <c r="N19" i="1"/>
  <c r="N20" i="1"/>
  <c r="N21" i="1"/>
  <c r="N22" i="1"/>
  <c r="N23" i="1"/>
  <c r="N24" i="1"/>
  <c r="N25" i="1"/>
  <c r="N26" i="1"/>
  <c r="N27" i="1"/>
  <c r="M10" i="2"/>
  <c r="M11" i="2"/>
  <c r="M12" i="2"/>
  <c r="M13" i="2"/>
  <c r="M22" i="2"/>
  <c r="M23" i="2"/>
  <c r="M24" i="2"/>
  <c r="M25" i="2"/>
  <c r="M34" i="2"/>
  <c r="M35" i="2"/>
  <c r="M36" i="2"/>
  <c r="M37" i="2"/>
  <c r="M46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N13" i="1"/>
  <c r="O44" i="2" l="1"/>
  <c r="O43" i="2"/>
  <c r="O18" i="2"/>
  <c r="O34" i="2"/>
  <c r="O45" i="2"/>
  <c r="O32" i="2"/>
  <c r="O40" i="2"/>
  <c r="O28" i="2"/>
  <c r="O16" i="2"/>
  <c r="O24" i="2"/>
  <c r="O38" i="2"/>
  <c r="O31" i="2"/>
  <c r="O41" i="2"/>
  <c r="O12" i="2"/>
  <c r="N12" i="1"/>
  <c r="N11" i="1"/>
  <c r="N8" i="1"/>
  <c r="N7" i="1"/>
  <c r="N6" i="1"/>
  <c r="N5" i="1"/>
  <c r="N4" i="1"/>
  <c r="N3" i="1"/>
  <c r="N10" i="2"/>
  <c r="O10" i="2" s="1"/>
  <c r="N11" i="2"/>
  <c r="O11" i="2" s="1"/>
  <c r="N12" i="2"/>
  <c r="N13" i="2"/>
  <c r="O13" i="2" s="1"/>
  <c r="N14" i="2"/>
  <c r="O14" i="2" s="1"/>
  <c r="N15" i="2"/>
  <c r="O15" i="2" s="1"/>
  <c r="N16" i="2"/>
  <c r="N17" i="2"/>
  <c r="O17" i="2" s="1"/>
  <c r="N18" i="2"/>
  <c r="N19" i="2"/>
  <c r="O19" i="2" s="1"/>
  <c r="N20" i="2"/>
  <c r="O20" i="2" s="1"/>
  <c r="N21" i="2"/>
  <c r="O21" i="2" s="1"/>
  <c r="N22" i="2"/>
  <c r="O22" i="2" s="1"/>
  <c r="N23" i="2"/>
  <c r="O23" i="2" s="1"/>
  <c r="N24" i="2"/>
  <c r="N25" i="2"/>
  <c r="O25" i="2" s="1"/>
  <c r="N26" i="2"/>
  <c r="O26" i="2" s="1"/>
  <c r="N27" i="2"/>
  <c r="O27" i="2" s="1"/>
  <c r="N28" i="2"/>
  <c r="N29" i="2"/>
  <c r="O29" i="2" s="1"/>
  <c r="N30" i="2"/>
  <c r="O30" i="2" s="1"/>
  <c r="N31" i="2"/>
  <c r="N32" i="2"/>
  <c r="N33" i="2"/>
  <c r="O33" i="2" s="1"/>
  <c r="N34" i="2"/>
  <c r="N35" i="2"/>
  <c r="O35" i="2" s="1"/>
  <c r="N36" i="2"/>
  <c r="O36" i="2" s="1"/>
  <c r="N37" i="2"/>
  <c r="O37" i="2" s="1"/>
  <c r="N38" i="2"/>
  <c r="N39" i="2"/>
  <c r="O39" i="2" s="1"/>
  <c r="N40" i="2"/>
  <c r="N41" i="2"/>
  <c r="N42" i="2"/>
  <c r="O42" i="2" s="1"/>
  <c r="N43" i="2"/>
  <c r="N44" i="2"/>
  <c r="N45" i="2"/>
  <c r="N46" i="2"/>
  <c r="O46" i="2" s="1"/>
  <c r="N9" i="2"/>
  <c r="O9" i="2" s="1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<sst xmlns="http://schemas.openxmlformats.org/spreadsheetml/2006/main" count="509" uniqueCount="116">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</sst>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workbookViewId="0">
      <selection activeCell="L9" sqref="L9"/>
    </sheetView>
  </sheetViews>
  <sheetFormatPr defaultRowHeight="14.4" x14ac:dyDescent="0.3"/>
  <cols>
    <col min="4" max="4" width="13.21875" bestFit="1" customWidth="1"/>
    <col min="5" max="5" width="9.88671875" bestFit="1" customWidth="1"/>
    <col min="7" max="7" width="9" bestFit="1" customWidth="1"/>
    <col min="8" max="8" width="21.33203125" bestFit="1" customWidth="1"/>
    <col min="10" max="10" width="10.77734375" bestFit="1" customWidth="1"/>
    <col min="18" max="18" width="10.554687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(J9*45%)</f>
        <v>21600</v>
      </c>
      <c r="L9" s="5">
        <f>(5%*J9)+1000</f>
        <v>3400</v>
      </c>
      <c r="M9" s="5">
        <f>J9+K9+L9</f>
        <v>73000</v>
      </c>
      <c r="N9" s="5">
        <f>M9*5%</f>
        <v>3650</v>
      </c>
      <c r="O9" s="5">
        <f>M9-N9</f>
        <v>69350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(J10*45%)</f>
        <v>15750</v>
      </c>
      <c r="L10" s="5">
        <f t="shared" ref="L10:L46" si="1">(5%*J10)+1000</f>
        <v>2750</v>
      </c>
      <c r="M10" s="5">
        <f t="shared" ref="M10:M46" si="2">J10+K10+L10</f>
        <v>53500</v>
      </c>
      <c r="N10" s="5">
        <f t="shared" ref="N10:N46" si="3">M10*5%</f>
        <v>2675</v>
      </c>
      <c r="O10" s="5">
        <f t="shared" ref="O10:O46" si="4">M10-N10</f>
        <v>50825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abSelected="1" zoomScale="95" workbookViewId="0">
      <selection activeCell="N22" sqref="N22"/>
    </sheetView>
  </sheetViews>
  <sheetFormatPr defaultRowHeight="14.4" x14ac:dyDescent="0.3"/>
  <cols>
    <col min="5" max="5" width="9.88671875" bestFit="1" customWidth="1"/>
    <col min="8" max="8" width="21.33203125" bestFit="1" customWidth="1"/>
    <col min="10" max="10" width="10.77734375" bestFit="1" customWidth="1"/>
    <col min="13" max="13" width="37.5546875" bestFit="1" customWidth="1"/>
    <col min="14" max="14" width="13.2187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7" x14ac:dyDescent="0.3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7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SUM(Basic_Salary)</f>
        <v>2191000</v>
      </c>
    </row>
    <row r="4" spans="2:17" x14ac:dyDescent="0.3">
      <c r="M4" s="1" t="s">
        <v>98</v>
      </c>
      <c r="N4" s="5">
        <f>AVERAGE(Basic_Salary)</f>
        <v>57657.894736842107</v>
      </c>
    </row>
    <row r="5" spans="2:17" x14ac:dyDescent="0.3">
      <c r="M5" s="1" t="s">
        <v>99</v>
      </c>
      <c r="N5" s="5">
        <f>MEDIAN(Basic_Salary)</f>
        <v>55000</v>
      </c>
    </row>
    <row r="6" spans="2:17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COUNTA(Employees)</f>
        <v>38</v>
      </c>
    </row>
    <row r="7" spans="2:17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MAX(Basic_Salary)</f>
        <v>92000</v>
      </c>
    </row>
    <row r="8" spans="2:17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MIN(Basic_Salary)</f>
        <v>15000</v>
      </c>
    </row>
    <row r="9" spans="2:17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7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COUNTIF(Gender,F10)</f>
        <v>23</v>
      </c>
    </row>
    <row r="12" spans="2:17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COUNTIF(Gender,F9)</f>
        <v>15</v>
      </c>
    </row>
    <row r="13" spans="2:17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COUNTIF(Region,I7)</f>
        <v>10</v>
      </c>
    </row>
    <row r="14" spans="2:17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9" t="s">
        <v>114</v>
      </c>
      <c r="N15" s="10"/>
    </row>
    <row r="16" spans="2:17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>SUMIFS(Basic_Salary,Department,M17,Region,$N$16)</f>
        <v>48000</v>
      </c>
      <c r="O17" s="5">
        <f t="shared" ref="O17:O27" si="0">SUMIFS(Basic_Salary,Department,M17,Region,$O$16)</f>
        <v>62000</v>
      </c>
      <c r="P17" s="5">
        <f t="shared" ref="P17:P27" si="1">SUMIFS(Basic_Salary,Department,M17,Region,$P$16)</f>
        <v>0</v>
      </c>
      <c r="Q17" s="5">
        <f t="shared" ref="Q17:Q27" si="2">SUMIFS(Basic_Salary,Department,M17,Region,$Q$16)</f>
        <v>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 t="shared" ref="N17:N27" si="3">SUMIFS(Basic_Salary,Department,M18,Region,$N$16)</f>
        <v>183000</v>
      </c>
      <c r="O18" s="5">
        <f t="shared" si="0"/>
        <v>82000</v>
      </c>
      <c r="P18" s="5">
        <f t="shared" si="1"/>
        <v>92000</v>
      </c>
      <c r="Q18" s="5">
        <f t="shared" si="2"/>
        <v>45000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 t="shared" si="3"/>
        <v>50000</v>
      </c>
      <c r="O19" s="5">
        <f t="shared" si="0"/>
        <v>154000</v>
      </c>
      <c r="P19" s="5">
        <f t="shared" si="1"/>
        <v>95000</v>
      </c>
      <c r="Q19" s="5">
        <f t="shared" si="2"/>
        <v>15000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 t="shared" si="3"/>
        <v>22000</v>
      </c>
      <c r="O20" s="5">
        <f t="shared" si="0"/>
        <v>58000</v>
      </c>
      <c r="P20" s="5">
        <f t="shared" si="1"/>
        <v>27000</v>
      </c>
      <c r="Q20" s="5">
        <f t="shared" si="2"/>
        <v>47000</v>
      </c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 t="shared" si="3"/>
        <v>91000</v>
      </c>
      <c r="O21" s="5">
        <f t="shared" si="0"/>
        <v>87000</v>
      </c>
      <c r="P21" s="5">
        <f t="shared" si="1"/>
        <v>0</v>
      </c>
      <c r="Q21" s="5">
        <f t="shared" si="2"/>
        <v>0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 t="shared" si="3"/>
        <v>0</v>
      </c>
      <c r="O22" s="5">
        <f t="shared" si="0"/>
        <v>37000</v>
      </c>
      <c r="P22" s="5">
        <f t="shared" si="1"/>
        <v>43000</v>
      </c>
      <c r="Q22" s="5">
        <f t="shared" si="2"/>
        <v>77000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 t="shared" si="3"/>
        <v>0</v>
      </c>
      <c r="O23" s="5">
        <f t="shared" si="0"/>
        <v>0</v>
      </c>
      <c r="P23" s="5">
        <f t="shared" si="1"/>
        <v>90000</v>
      </c>
      <c r="Q23" s="5">
        <f t="shared" si="2"/>
        <v>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 t="shared" si="3"/>
        <v>26000</v>
      </c>
      <c r="O24" s="5">
        <f t="shared" si="0"/>
        <v>135000</v>
      </c>
      <c r="P24" s="5">
        <f t="shared" si="1"/>
        <v>81000</v>
      </c>
      <c r="Q24" s="5">
        <f t="shared" si="2"/>
        <v>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 t="shared" si="3"/>
        <v>0</v>
      </c>
      <c r="O25" s="5">
        <f t="shared" si="0"/>
        <v>146000</v>
      </c>
      <c r="P25" s="5">
        <f t="shared" si="1"/>
        <v>0</v>
      </c>
      <c r="Q25" s="5">
        <f t="shared" si="2"/>
        <v>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 t="shared" si="3"/>
        <v>85000</v>
      </c>
      <c r="O26" s="5">
        <f t="shared" si="0"/>
        <v>19000</v>
      </c>
      <c r="P26" s="5">
        <f t="shared" si="1"/>
        <v>49000</v>
      </c>
      <c r="Q26" s="5">
        <f t="shared" si="2"/>
        <v>83000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 t="shared" si="3"/>
        <v>52000</v>
      </c>
      <c r="O27" s="5">
        <f t="shared" si="0"/>
        <v>110000</v>
      </c>
      <c r="P27" s="5">
        <f t="shared" si="1"/>
        <v>0</v>
      </c>
      <c r="Q27" s="5">
        <f t="shared" si="2"/>
        <v>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Operators</vt:lpstr>
      <vt:lpstr>Arithmatic Functions</vt:lpstr>
      <vt:lpstr>Basic_Salary</vt:lpstr>
      <vt:lpstr>Department</vt:lpstr>
      <vt:lpstr>Employees</vt:lpstr>
      <vt:lpstr>Gender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Rushikesh</cp:lastModifiedBy>
  <dcterms:created xsi:type="dcterms:W3CDTF">2022-07-27T05:54:27Z</dcterms:created>
  <dcterms:modified xsi:type="dcterms:W3CDTF">2023-08-18T10:32:50Z</dcterms:modified>
</cp:coreProperties>
</file>